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345" yWindow="-285" windowWidth="11730" windowHeight="5070"/>
  </bookViews>
  <sheets>
    <sheet name="2017" sheetId="3" r:id="rId1"/>
    <sheet name="2016" sheetId="1" r:id="rId2"/>
    <sheet name="2015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3" l="1"/>
  <c r="H45" i="3"/>
  <c r="H46" i="3"/>
  <c r="H48" i="3"/>
  <c r="H52" i="3"/>
  <c r="F46" i="3" l="1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45" i="3"/>
</calcChain>
</file>

<file path=xl/comments1.xml><?xml version="1.0" encoding="utf-8"?>
<comments xmlns="http://schemas.openxmlformats.org/spreadsheetml/2006/main">
  <authors>
    <author>Michael Gandolfo</author>
  </authors>
  <commentList>
    <comment ref="H6" authorId="0">
      <text>
        <r>
          <rPr>
            <sz val="8"/>
            <color indexed="81"/>
            <rFont val="Tahoma"/>
            <family val="2"/>
          </rPr>
          <t>Eliminated DNF</t>
        </r>
      </text>
    </comment>
    <comment ref="B7" authorId="0">
      <text>
        <r>
          <rPr>
            <sz val="8"/>
            <color indexed="81"/>
            <rFont val="Tahoma"/>
            <family val="2"/>
          </rPr>
          <t>Lefty advanced to the #16 spot by virtue of his "play-in" victory over Eric 2 And 1.</t>
        </r>
      </text>
    </comment>
    <comment ref="H7" authorId="0">
      <text>
        <r>
          <rPr>
            <sz val="8"/>
            <color indexed="81"/>
            <rFont val="Tahoma"/>
            <family val="2"/>
          </rPr>
          <t>Eliminated 2 And 1 by Lefty</t>
        </r>
      </text>
    </comment>
    <comment ref="H8" authorId="0">
      <text>
        <r>
          <rPr>
            <sz val="8"/>
            <color indexed="81"/>
            <rFont val="Tahoma"/>
            <family val="2"/>
          </rPr>
          <t>Eliminated due to DNS</t>
        </r>
      </text>
    </comment>
    <comment ref="H9" authorId="0">
      <text>
        <r>
          <rPr>
            <sz val="8"/>
            <color indexed="81"/>
            <rFont val="Tahoma"/>
            <family val="2"/>
          </rPr>
          <t>Eliminated due to DNS</t>
        </r>
      </text>
    </comment>
    <comment ref="H10" authorId="0">
      <text>
        <r>
          <rPr>
            <sz val="8"/>
            <color indexed="81"/>
            <rFont val="Tahoma"/>
            <family val="2"/>
          </rPr>
          <t>Eliminated 1 Up by Tim Colson</t>
        </r>
      </text>
    </comment>
    <comment ref="H11" authorId="0">
      <text>
        <r>
          <rPr>
            <sz val="8"/>
            <color indexed="81"/>
            <rFont val="Tahoma"/>
            <family val="2"/>
          </rPr>
          <t>Eliminated 4 And 2 by Mike Maggi</t>
        </r>
      </text>
    </comment>
    <comment ref="H12" authorId="0">
      <text>
        <r>
          <rPr>
            <sz val="8"/>
            <color indexed="81"/>
            <rFont val="Tahoma"/>
            <family val="2"/>
          </rPr>
          <t>Eliminated 1 up by Mondy</t>
        </r>
      </text>
    </comment>
    <comment ref="H13" authorId="0">
      <text>
        <r>
          <rPr>
            <sz val="8"/>
            <color indexed="81"/>
            <rFont val="Tahoma"/>
            <family val="2"/>
          </rPr>
          <t>Eliminated 2 And 1 by Gene Brumbelow</t>
        </r>
      </text>
    </comment>
    <comment ref="H14" authorId="0">
      <text>
        <r>
          <rPr>
            <sz val="8"/>
            <color indexed="81"/>
            <rFont val="Tahoma"/>
            <family val="2"/>
          </rPr>
          <t>Eliminated 3 And 2 by SR</t>
        </r>
      </text>
    </comment>
    <comment ref="H15" authorId="0">
      <text>
        <r>
          <rPr>
            <sz val="8"/>
            <color indexed="81"/>
            <rFont val="Tahoma"/>
            <family val="2"/>
          </rPr>
          <t>Eliminated 1 up (Thru 20 Holes) by Pro</t>
        </r>
      </text>
    </comment>
    <comment ref="H16" authorId="0">
      <text>
        <r>
          <rPr>
            <sz val="8"/>
            <color indexed="81"/>
            <rFont val="Tahoma"/>
            <family val="2"/>
          </rPr>
          <t>Eliminated due to DNS</t>
        </r>
      </text>
    </comment>
    <comment ref="H17" authorId="0">
      <text>
        <r>
          <rPr>
            <sz val="8"/>
            <color indexed="81"/>
            <rFont val="Tahoma"/>
            <family val="2"/>
          </rPr>
          <t>Eliminated due to DNS</t>
        </r>
      </text>
    </comment>
    <comment ref="H18" authorId="0">
      <text>
        <r>
          <rPr>
            <sz val="8"/>
            <color indexed="81"/>
            <rFont val="Tahoma"/>
            <family val="2"/>
          </rPr>
          <t>Eliminated 4 And 3 by Gene B.</t>
        </r>
      </text>
    </comment>
    <comment ref="H19" authorId="0">
      <text>
        <r>
          <rPr>
            <sz val="8"/>
            <color indexed="81"/>
            <rFont val="Tahoma"/>
            <family val="2"/>
          </rPr>
          <t>Eliminated 3 And 2 by Pro</t>
        </r>
      </text>
    </comment>
    <comment ref="B33" authorId="0">
      <text>
        <r>
          <rPr>
            <sz val="8"/>
            <color indexed="81"/>
            <rFont val="Tahoma"/>
            <family val="2"/>
          </rPr>
          <t>Terry advanced to the #15 spot by virture of his DQ victory over Andy who was cruising the 7 seas.</t>
        </r>
      </text>
    </comment>
  </commentList>
</comments>
</file>

<file path=xl/sharedStrings.xml><?xml version="1.0" encoding="utf-8"?>
<sst xmlns="http://schemas.openxmlformats.org/spreadsheetml/2006/main" count="274" uniqueCount="189">
  <si>
    <t>Match Play Champion!</t>
  </si>
  <si>
    <t>Andy</t>
  </si>
  <si>
    <t>Eric</t>
  </si>
  <si>
    <t>s</t>
  </si>
  <si>
    <t>Ozone Points</t>
  </si>
  <si>
    <t>Round</t>
  </si>
  <si>
    <t>Players</t>
  </si>
  <si>
    <t>Play-in</t>
  </si>
  <si>
    <t>Play-In</t>
  </si>
  <si>
    <t>Champion</t>
  </si>
  <si>
    <t>Place</t>
  </si>
  <si>
    <t>T-17th</t>
  </si>
  <si>
    <t>Scoring for Match Play</t>
  </si>
  <si>
    <t>Round 1</t>
  </si>
  <si>
    <t>T-9th</t>
  </si>
  <si>
    <t>Round 2</t>
  </si>
  <si>
    <t>T-5th</t>
  </si>
  <si>
    <t>T-3rd</t>
  </si>
  <si>
    <t>Round 3</t>
  </si>
  <si>
    <t>Runner-up</t>
  </si>
  <si>
    <t>2nd</t>
  </si>
  <si>
    <t>1st</t>
  </si>
  <si>
    <t>(#7) Craig Heiser (-10.7)</t>
  </si>
  <si>
    <t>(#10) Steve Robinson (-4.6)</t>
  </si>
  <si>
    <t>(#9) Don Vrba (-7.6)</t>
  </si>
  <si>
    <t>(#8) Mark Murdock (-6.4)</t>
  </si>
  <si>
    <t>(#3) Gene Brumbelow (-9.9)</t>
  </si>
  <si>
    <t>(#14) Peter Vescovo (-11.1)</t>
  </si>
  <si>
    <t>(#11) Mondy (-5.7)</t>
  </si>
  <si>
    <t>(#6) Jeff Miers (-6.5)</t>
  </si>
  <si>
    <t>(#13) Greg Watkins (-21.4)</t>
  </si>
  <si>
    <t>(#4) Mike Maggi (-10.0)</t>
  </si>
  <si>
    <t>(#2) Pro (-2.4)</t>
  </si>
  <si>
    <t>(#1) Ingy (-2.2)</t>
  </si>
  <si>
    <t>(#16) Lefty (-14.2)</t>
  </si>
  <si>
    <t>(#12) MG3 (-11.3)</t>
  </si>
  <si>
    <t>(#5) Tim Colson (No GHIN)</t>
  </si>
  <si>
    <t>Ingy</t>
  </si>
  <si>
    <t>MG3</t>
  </si>
  <si>
    <t>Jeff</t>
  </si>
  <si>
    <t xml:space="preserve">Peter </t>
  </si>
  <si>
    <t>Craig</t>
  </si>
  <si>
    <t>Terry</t>
  </si>
  <si>
    <t>Lefty</t>
  </si>
  <si>
    <t>Maggi</t>
  </si>
  <si>
    <t>Mark M.</t>
  </si>
  <si>
    <t>Greg W.</t>
  </si>
  <si>
    <t>Mondy</t>
  </si>
  <si>
    <t>SR</t>
  </si>
  <si>
    <t>(#2) Pro</t>
  </si>
  <si>
    <t>(#9) Don Vrba</t>
  </si>
  <si>
    <t>Tim</t>
  </si>
  <si>
    <t>Gene</t>
  </si>
  <si>
    <t>Don</t>
  </si>
  <si>
    <t>Pro</t>
  </si>
  <si>
    <t>(16A) Mark Murdock</t>
  </si>
  <si>
    <t>(#16B) Eric Lauritzen</t>
  </si>
  <si>
    <t>(#8) Tim Colson</t>
  </si>
  <si>
    <t>Semi-Finals</t>
  </si>
  <si>
    <t>(#9) Andy Turner</t>
  </si>
  <si>
    <t>(#12A) Mondy</t>
  </si>
  <si>
    <t>(#12B) Ronny Byrd</t>
  </si>
  <si>
    <t>(#4) Terry Luttrell</t>
  </si>
  <si>
    <t>(#13A) Greg Watkins</t>
  </si>
  <si>
    <t>(#13B) Paul Primavera</t>
  </si>
  <si>
    <t>(#3) Don Vrba</t>
  </si>
  <si>
    <t xml:space="preserve">(#10) Jeff Miers </t>
  </si>
  <si>
    <t xml:space="preserve">(#6) Mike Maggi </t>
  </si>
  <si>
    <t xml:space="preserve">(#7) Craig Heiser  </t>
  </si>
  <si>
    <t>(#15A) MG3</t>
  </si>
  <si>
    <t>(#15B) Ingy</t>
  </si>
  <si>
    <t>(#14A) Lefty</t>
  </si>
  <si>
    <t>(#14B) Vandy</t>
  </si>
  <si>
    <t>Jan 29 (Royal Oaks)</t>
  </si>
  <si>
    <t>(#11A) Peter Velasquez</t>
  </si>
  <si>
    <t>(#11B) Taylor Johnson</t>
  </si>
  <si>
    <t>(#11) Peter Velasquez</t>
  </si>
  <si>
    <t>(#14) Lefty</t>
  </si>
  <si>
    <t>(#13) Paul Primavera</t>
  </si>
  <si>
    <t>(#16) Mark Murdock</t>
  </si>
  <si>
    <t>(#12) Ronny Byrd</t>
  </si>
  <si>
    <t>Watkins</t>
  </si>
  <si>
    <t>Lauritzen</t>
  </si>
  <si>
    <t>Vandy</t>
  </si>
  <si>
    <t>Taylor</t>
  </si>
  <si>
    <t>MG3 &amp; Ingy</t>
  </si>
  <si>
    <t>June 17 (Walden)</t>
  </si>
  <si>
    <t>May 13 (Riverbend)</t>
  </si>
  <si>
    <r>
      <t xml:space="preserve">(#1) Phillips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</si>
  <si>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(#12) Ronny Byrd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</si>
  <si>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(#2) Gene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</si>
  <si>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(#15) N/A </t>
    </r>
    <r>
      <rPr>
        <b/>
        <sz val="11"/>
        <color rgb="FFFF0000"/>
        <rFont val="Calibri"/>
        <family val="2"/>
        <scheme val="minor"/>
      </rPr>
      <t>(Dual Forfeit)</t>
    </r>
  </si>
  <si>
    <r>
      <t xml:space="preserve">(#9) Andy Turner </t>
    </r>
    <r>
      <rPr>
        <b/>
        <sz val="11"/>
        <color rgb="FFFF0000"/>
        <rFont val="Calibri"/>
        <family val="2"/>
        <scheme val="minor"/>
      </rPr>
      <t>(Forfeit)</t>
    </r>
  </si>
  <si>
    <t>T-16th</t>
  </si>
  <si>
    <r>
      <t xml:space="preserve">(#4) Terry Luttrell </t>
    </r>
    <r>
      <rPr>
        <b/>
        <sz val="11"/>
        <color rgb="FFFF0000"/>
        <rFont val="Calibri"/>
        <family val="2"/>
        <scheme val="minor"/>
      </rPr>
      <t>(Forfeit)</t>
    </r>
  </si>
  <si>
    <t>Qtr Finals</t>
  </si>
  <si>
    <t>Finals</t>
  </si>
  <si>
    <t>Mark</t>
  </si>
  <si>
    <t>Paul</t>
  </si>
  <si>
    <t>N/A</t>
  </si>
  <si>
    <t>(#2) Gene Brumbelow (BYE)</t>
  </si>
  <si>
    <t>(#1) Phillips (BYE)</t>
  </si>
  <si>
    <t>(#5) Robinson (BYE)</t>
  </si>
  <si>
    <t>July 14 (Traditions)</t>
  </si>
  <si>
    <t>July 15 (Traditions)</t>
  </si>
  <si>
    <t>Peter</t>
  </si>
  <si>
    <t>Ronny</t>
  </si>
  <si>
    <t>(16A) Eric Lauritzen</t>
  </si>
  <si>
    <t>(16B) Lefty</t>
  </si>
  <si>
    <t>(#15A) Terry Luttrell</t>
  </si>
  <si>
    <t>(#15B) Andy Turner</t>
  </si>
  <si>
    <t>July 14 (Sea Island)</t>
  </si>
  <si>
    <t>July 13(Sea Island)</t>
  </si>
  <si>
    <r>
      <t xml:space="preserve">(#16) Lefty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</si>
  <si>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(#9) Don Vrba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</si>
  <si>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(#5) Tim Colson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</si>
  <si>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(#15) Terry Luttrell </t>
    </r>
    <r>
      <rPr>
        <b/>
        <sz val="11"/>
        <color rgb="FFFF0000"/>
        <rFont val="Calibri"/>
        <family val="2"/>
        <scheme val="minor"/>
      </rPr>
      <t>(Forfeit)</t>
    </r>
  </si>
  <si>
    <t>Sept 16 (Westwood)</t>
  </si>
  <si>
    <t>(#1) Ronny Byrd</t>
  </si>
  <si>
    <t>(#2) Don Vrba</t>
  </si>
  <si>
    <t>(#3) Pro Phillips</t>
  </si>
  <si>
    <t>(#5)  Jeff Miers</t>
  </si>
  <si>
    <t>(#6) Tim Colson</t>
  </si>
  <si>
    <t>(#7) Craig Heiser</t>
  </si>
  <si>
    <t>(#8) Terry Luttrell</t>
  </si>
  <si>
    <t>(#11A) Peter Vescovo</t>
  </si>
  <si>
    <t>(#12A) Paul Primavera</t>
  </si>
  <si>
    <t>(#13A) Eric Lauritzen</t>
  </si>
  <si>
    <t>(#14B) Steve Robinson</t>
  </si>
  <si>
    <t>(#15A) Mondy</t>
  </si>
  <si>
    <t>(16A) Vandy</t>
  </si>
  <si>
    <t>Oct. 14 (Woodforest)</t>
  </si>
  <si>
    <t>Nov 4(TPC Woodlands)</t>
  </si>
  <si>
    <t>Dec 9 (Lochinvar)</t>
  </si>
  <si>
    <t>MFC Match Play Event (2016-2017)</t>
  </si>
  <si>
    <t>MFC Match Play Event (2015-2016)</t>
  </si>
  <si>
    <t>MFC Match Play Event (2014-2015)</t>
  </si>
  <si>
    <r>
      <t xml:space="preserve">(#12B) Mike Maggi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</si>
  <si>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(#14A) MG3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</si>
  <si>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(#11B) Lefty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</si>
  <si>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(#15B) Taylor J.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</si>
  <si>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(#16B) Ingy </t>
    </r>
    <r>
      <rPr>
        <b/>
        <sz val="11"/>
        <color rgb="FFFF0000"/>
        <rFont val="Calibri"/>
        <family val="2"/>
        <scheme val="minor"/>
      </rPr>
      <t>(Forfeit)</t>
    </r>
  </si>
  <si>
    <t xml:space="preserve">-For 2016/2017, all Match Play Ozone points will receive a .50x multiplier.  </t>
  </si>
  <si>
    <t>(#13) Mark Murdock</t>
  </si>
  <si>
    <r>
      <t xml:space="preserve">(#13B) Mark Murdock </t>
    </r>
    <r>
      <rPr>
        <b/>
        <sz val="11"/>
        <color rgb="FF0000FF"/>
        <rFont val="Calibri"/>
        <family val="2"/>
        <scheme val="minor"/>
      </rPr>
      <t>(6 and 5)</t>
    </r>
  </si>
  <si>
    <r>
      <t xml:space="preserve">(#15) Mondy </t>
    </r>
    <r>
      <rPr>
        <b/>
        <sz val="11"/>
        <color rgb="FFFF0000"/>
        <rFont val="Calibri"/>
        <family val="2"/>
        <scheme val="minor"/>
      </rPr>
      <t>(Forfeit)</t>
    </r>
  </si>
  <si>
    <t>(#11) Peter Vescovo (+5)</t>
  </si>
  <si>
    <t>(#16) Vandy (+11)</t>
  </si>
  <si>
    <t>(#9) Greg Watkins (+15)</t>
  </si>
  <si>
    <t>(#12) Paul Primavera (+7)</t>
  </si>
  <si>
    <t>(#4) Gene Brumbelow (+6)</t>
  </si>
  <si>
    <t>(#14) Steve Robinson (+5)</t>
  </si>
  <si>
    <t>(#10) Andy Turner (+2/+1)</t>
  </si>
  <si>
    <t>Jan 27 (Augusta Pines)</t>
  </si>
  <si>
    <r>
      <t xml:space="preserve">(#12) Paul Primavera </t>
    </r>
    <r>
      <rPr>
        <b/>
        <sz val="11"/>
        <color rgb="FFFF0000"/>
        <rFont val="Calibri"/>
        <family val="2"/>
        <scheme val="minor"/>
      </rPr>
      <t>(Forfeit)</t>
    </r>
  </si>
  <si>
    <r>
      <t xml:space="preserve">(#2) Don Vrba </t>
    </r>
    <r>
      <rPr>
        <b/>
        <sz val="11"/>
        <color rgb="FFFF0000"/>
        <rFont val="Calibri"/>
        <family val="2"/>
        <scheme val="minor"/>
      </rPr>
      <t>(Dbl Forfeit) Advanced on Coin Flip</t>
    </r>
  </si>
  <si>
    <r>
      <t xml:space="preserve">(#1) Ronny Byrd </t>
    </r>
    <r>
      <rPr>
        <b/>
        <sz val="11"/>
        <color rgb="FF0000FF"/>
        <rFont val="Calibri"/>
        <family val="2"/>
        <scheme val="minor"/>
      </rPr>
      <t>(8 and 6)</t>
    </r>
  </si>
  <si>
    <r>
      <t xml:space="preserve">(#8) Terry Luttrell </t>
    </r>
    <r>
      <rPr>
        <b/>
        <sz val="11"/>
        <color rgb="FF0000FF"/>
        <rFont val="Calibri"/>
        <family val="2"/>
        <scheme val="minor"/>
      </rPr>
      <t>(3 and 2)</t>
    </r>
  </si>
  <si>
    <r>
      <t xml:space="preserve">(#12) Paul Primavera </t>
    </r>
    <r>
      <rPr>
        <b/>
        <sz val="11"/>
        <color rgb="FF0000FF"/>
        <rFont val="Calibri"/>
        <family val="2"/>
        <scheme val="minor"/>
      </rPr>
      <t>(4 and 2)</t>
    </r>
  </si>
  <si>
    <r>
      <t xml:space="preserve">(#13) Mark Murdock </t>
    </r>
    <r>
      <rPr>
        <b/>
        <sz val="11"/>
        <color rgb="FF0000FF"/>
        <rFont val="Calibri"/>
        <family val="2"/>
        <scheme val="minor"/>
      </rPr>
      <t>(5 and 3)</t>
    </r>
  </si>
  <si>
    <r>
      <t xml:space="preserve">(#3) Pro Phillips </t>
    </r>
    <r>
      <rPr>
        <b/>
        <sz val="11"/>
        <color rgb="FF0000FF"/>
        <rFont val="Calibri"/>
        <family val="2"/>
        <scheme val="minor"/>
      </rPr>
      <t>(3 and 2)</t>
    </r>
  </si>
  <si>
    <r>
      <t xml:space="preserve">(#6) Tim Colson </t>
    </r>
    <r>
      <rPr>
        <b/>
        <sz val="11"/>
        <color rgb="FF0000FF"/>
        <rFont val="Calibri"/>
        <family val="2"/>
        <scheme val="minor"/>
      </rPr>
      <t>(4 and 3)</t>
    </r>
  </si>
  <si>
    <r>
      <t xml:space="preserve">(#7) Craig Heiser </t>
    </r>
    <r>
      <rPr>
        <b/>
        <sz val="11"/>
        <color rgb="FF0000FF"/>
        <rFont val="Calibri"/>
        <family val="2"/>
        <scheme val="minor"/>
      </rPr>
      <t>(2 Up)</t>
    </r>
  </si>
  <si>
    <r>
      <t xml:space="preserve">(#2) Don Vrba </t>
    </r>
    <r>
      <rPr>
        <b/>
        <sz val="11"/>
        <color rgb="FF0000FF"/>
        <rFont val="Calibri"/>
        <family val="2"/>
        <scheme val="minor"/>
      </rPr>
      <t>(3 and 2)</t>
    </r>
  </si>
  <si>
    <r>
      <t xml:space="preserve">(#3) Pro Phillips </t>
    </r>
    <r>
      <rPr>
        <b/>
        <sz val="11"/>
        <color rgb="FF0000FF"/>
        <rFont val="Calibri"/>
        <family val="2"/>
        <scheme val="minor"/>
      </rPr>
      <t>(4 and 3)</t>
    </r>
  </si>
  <si>
    <r>
      <t xml:space="preserve">(#1) Ronny Byrd </t>
    </r>
    <r>
      <rPr>
        <b/>
        <sz val="11"/>
        <color rgb="FF0000FF"/>
        <rFont val="Calibri"/>
        <family val="2"/>
        <scheme val="minor"/>
      </rPr>
      <t>(1 up- thru 19)</t>
    </r>
  </si>
  <si>
    <r>
      <t xml:space="preserve">(#12) Paul Primavera </t>
    </r>
    <r>
      <rPr>
        <b/>
        <sz val="11"/>
        <color rgb="FF0000FF"/>
        <rFont val="Calibri"/>
        <family val="2"/>
        <scheme val="minor"/>
      </rPr>
      <t>(5 and 4)</t>
    </r>
  </si>
  <si>
    <r>
      <t xml:space="preserve">(#3) Pro Phillips </t>
    </r>
    <r>
      <rPr>
        <b/>
        <sz val="11"/>
        <color rgb="FF0000FF"/>
        <rFont val="Calibri"/>
        <family val="2"/>
        <scheme val="minor"/>
      </rPr>
      <t>(1 Up)</t>
    </r>
  </si>
  <si>
    <r>
      <t xml:space="preserve">(#12) Paul Primavera </t>
    </r>
    <r>
      <rPr>
        <b/>
        <sz val="11"/>
        <color rgb="FF0000FF"/>
        <rFont val="Calibri"/>
        <family val="2"/>
        <scheme val="minor"/>
      </rPr>
      <t>(4 and 3)</t>
    </r>
  </si>
  <si>
    <t>Steve</t>
  </si>
  <si>
    <t>MM</t>
  </si>
  <si>
    <t>Vrba</t>
  </si>
  <si>
    <r>
      <t xml:space="preserve">(#9) Andy Turner </t>
    </r>
    <r>
      <rPr>
        <b/>
        <sz val="11"/>
        <color rgb="FF0000FF"/>
        <rFont val="Calibri"/>
        <family val="2"/>
        <scheme val="minor"/>
      </rPr>
      <t>(2 Up)</t>
    </r>
  </si>
  <si>
    <r>
      <t xml:space="preserve">(#12) Ronny Byrd </t>
    </r>
    <r>
      <rPr>
        <b/>
        <sz val="11"/>
        <color rgb="FF0000FF"/>
        <rFont val="Calibri"/>
        <family val="2"/>
        <scheme val="minor"/>
      </rPr>
      <t>(1 Up)</t>
    </r>
  </si>
  <si>
    <r>
      <t xml:space="preserve">(#12) Ronny Byrd </t>
    </r>
    <r>
      <rPr>
        <b/>
        <sz val="11"/>
        <color rgb="FF0000FF"/>
        <rFont val="Calibri"/>
        <family val="2"/>
        <scheme val="minor"/>
      </rPr>
      <t>(3 And 1)</t>
    </r>
  </si>
  <si>
    <r>
      <t xml:space="preserve">(#11) Peter </t>
    </r>
    <r>
      <rPr>
        <b/>
        <sz val="11"/>
        <color rgb="FF0000FF"/>
        <rFont val="Calibri"/>
        <family val="2"/>
        <scheme val="minor"/>
      </rPr>
      <t>(1 up Thru 19)</t>
    </r>
  </si>
  <si>
    <r>
      <t xml:space="preserve">(#2) Gene Brumbelow </t>
    </r>
    <r>
      <rPr>
        <b/>
        <sz val="11"/>
        <color rgb="FF0000FF"/>
        <rFont val="Calibri"/>
        <family val="2"/>
        <scheme val="minor"/>
      </rPr>
      <t>(2 Up)</t>
    </r>
  </si>
  <si>
    <r>
      <t xml:space="preserve">(#11) Peter </t>
    </r>
    <r>
      <rPr>
        <b/>
        <sz val="11"/>
        <color rgb="FF0000FF"/>
        <rFont val="Calibri"/>
        <family val="2"/>
        <scheme val="minor"/>
      </rPr>
      <t>(4 And 3)</t>
    </r>
  </si>
  <si>
    <r>
      <t xml:space="preserve">(#3) Don Vrba </t>
    </r>
    <r>
      <rPr>
        <b/>
        <sz val="11"/>
        <color rgb="FF0000FF"/>
        <rFont val="Calibri"/>
        <family val="2"/>
        <scheme val="minor"/>
      </rPr>
      <t>(1 Up)</t>
    </r>
  </si>
  <si>
    <r>
      <t xml:space="preserve">(#12) Ronny Byrd </t>
    </r>
    <r>
      <rPr>
        <b/>
        <sz val="11"/>
        <color rgb="FF0000FF"/>
        <rFont val="Calibri"/>
        <family val="2"/>
        <scheme val="minor"/>
      </rPr>
      <t>(2 and 1)</t>
    </r>
  </si>
  <si>
    <r>
      <t xml:space="preserve">(#10) Jeff Miers </t>
    </r>
    <r>
      <rPr>
        <b/>
        <sz val="11"/>
        <color rgb="FF0000FF"/>
        <rFont val="Calibri"/>
        <family val="2"/>
        <scheme val="minor"/>
      </rPr>
      <t>(3 And 2)</t>
    </r>
  </si>
  <si>
    <r>
      <t xml:space="preserve">(#5) Tim Colson </t>
    </r>
    <r>
      <rPr>
        <b/>
        <sz val="11"/>
        <color rgb="FF0000FF"/>
        <rFont val="Calibri"/>
        <family val="2"/>
        <scheme val="minor"/>
      </rPr>
      <t>(1 Up)</t>
    </r>
  </si>
  <si>
    <r>
      <t xml:space="preserve">(#3) Gene B </t>
    </r>
    <r>
      <rPr>
        <b/>
        <sz val="11"/>
        <color rgb="FF0000FF"/>
        <rFont val="Calibri"/>
        <family val="2"/>
        <scheme val="minor"/>
      </rPr>
      <t>(4 and 3)</t>
    </r>
  </si>
  <si>
    <r>
      <t xml:space="preserve">(#2) Pro </t>
    </r>
    <r>
      <rPr>
        <b/>
        <sz val="11"/>
        <color rgb="FF0000FF"/>
        <rFont val="Calibri"/>
        <family val="2"/>
        <scheme val="minor"/>
      </rPr>
      <t>(2 and 1)</t>
    </r>
  </si>
  <si>
    <r>
      <t xml:space="preserve">(#2) Pro </t>
    </r>
    <r>
      <rPr>
        <b/>
        <sz val="11"/>
        <color rgb="FF0000FF"/>
        <rFont val="Calibri"/>
        <family val="2"/>
        <scheme val="minor"/>
      </rPr>
      <t>(1 Up Thru 20)</t>
    </r>
  </si>
  <si>
    <r>
      <t xml:space="preserve">(#10) SR </t>
    </r>
    <r>
      <rPr>
        <b/>
        <sz val="11"/>
        <color rgb="FF0000FF"/>
        <rFont val="Calibri"/>
        <family val="2"/>
        <scheme val="minor"/>
      </rPr>
      <t>(3 and 2)</t>
    </r>
  </si>
  <si>
    <r>
      <t xml:space="preserve">(#3) Gene B </t>
    </r>
    <r>
      <rPr>
        <b/>
        <sz val="11"/>
        <color rgb="FF0000FF"/>
        <rFont val="Calibri"/>
        <family val="2"/>
        <scheme val="minor"/>
      </rPr>
      <t>(2 and 1)</t>
    </r>
  </si>
  <si>
    <r>
      <t xml:space="preserve">(#11) Mondy </t>
    </r>
    <r>
      <rPr>
        <b/>
        <sz val="11"/>
        <color rgb="FF0000FF"/>
        <rFont val="Calibri"/>
        <family val="2"/>
        <scheme val="minor"/>
      </rPr>
      <t>(1 Up)</t>
    </r>
  </si>
  <si>
    <r>
      <t xml:space="preserve">(#4) Mike Maggi </t>
    </r>
    <r>
      <rPr>
        <b/>
        <sz val="11"/>
        <color rgb="FF0000FF"/>
        <rFont val="Calibri"/>
        <family val="2"/>
        <scheme val="minor"/>
      </rPr>
      <t>(4 and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</si>
</sst>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indexed="9"/>
      <name val="Arial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1" xfId="0" applyFont="1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3" xfId="0" applyFont="1" applyFill="1" applyBorder="1" applyAlignment="1"/>
    <xf numFmtId="0" fontId="2" fillId="4" borderId="2" xfId="0" applyFont="1" applyFill="1" applyBorder="1" applyAlignment="1"/>
    <xf numFmtId="0" fontId="2" fillId="4" borderId="0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4" borderId="7" xfId="0" applyFill="1" applyBorder="1" applyAlignment="1"/>
    <xf numFmtId="0" fontId="0" fillId="4" borderId="7" xfId="0" applyFill="1" applyBorder="1"/>
    <xf numFmtId="0" fontId="2" fillId="4" borderId="7" xfId="0" applyFont="1" applyFill="1" applyBorder="1" applyAlignment="1"/>
    <xf numFmtId="0" fontId="2" fillId="4" borderId="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17" xfId="0" applyFont="1" applyFill="1" applyBorder="1" applyAlignment="1"/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0" fillId="4" borderId="0" xfId="0" applyFill="1" applyBorder="1"/>
    <xf numFmtId="0" fontId="0" fillId="3" borderId="15" xfId="0" applyFill="1" applyBorder="1" applyAlignme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quotePrefix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23" xfId="0" applyFill="1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99FF99"/>
      <color rgb="FF00FFFF"/>
      <color rgb="FFCCFF99"/>
      <color rgb="FFFFCC99"/>
      <color rgb="FFCCECFF"/>
      <color rgb="FF33CC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AB69"/>
  <sheetViews>
    <sheetView tabSelected="1" workbookViewId="0">
      <selection activeCell="H12" sqref="H12"/>
    </sheetView>
  </sheetViews>
  <sheetFormatPr defaultColWidth="8.85546875" defaultRowHeight="15" x14ac:dyDescent="0.25"/>
  <cols>
    <col min="1" max="1" width="28.5703125" customWidth="1"/>
    <col min="2" max="2" width="26.28515625" customWidth="1"/>
    <col min="3" max="3" width="26.7109375" customWidth="1"/>
    <col min="4" max="4" width="27.5703125" customWidth="1"/>
    <col min="5" max="5" width="27.85546875" customWidth="1"/>
    <col min="6" max="6" width="27" customWidth="1"/>
    <col min="7" max="7" width="12.42578125" bestFit="1" customWidth="1"/>
    <col min="8" max="8" width="12.28515625" customWidth="1"/>
    <col min="9" max="9" width="11.140625" style="6" customWidth="1"/>
    <col min="10" max="10" width="12.85546875" customWidth="1"/>
  </cols>
  <sheetData>
    <row r="1" spans="1:12" ht="15" customHeight="1" x14ac:dyDescent="0.7">
      <c r="A1" s="56" t="s">
        <v>134</v>
      </c>
      <c r="B1" s="57"/>
      <c r="C1" s="57"/>
      <c r="D1" s="57"/>
      <c r="E1" s="57"/>
      <c r="F1" s="58"/>
      <c r="G1" s="2"/>
      <c r="H1" s="2"/>
      <c r="I1" s="9"/>
      <c r="J1" s="2"/>
      <c r="K1" s="2"/>
      <c r="L1" s="2"/>
    </row>
    <row r="2" spans="1:12" ht="15" customHeight="1" x14ac:dyDescent="0.7">
      <c r="A2" s="59"/>
      <c r="B2" s="60"/>
      <c r="C2" s="60"/>
      <c r="D2" s="60"/>
      <c r="E2" s="60"/>
      <c r="F2" s="61"/>
      <c r="G2" s="2"/>
      <c r="H2" s="2"/>
      <c r="I2" s="9"/>
      <c r="J2" s="2"/>
      <c r="K2" s="2"/>
      <c r="L2" s="2"/>
    </row>
    <row r="3" spans="1:12" ht="15" customHeight="1" thickBot="1" x14ac:dyDescent="0.75">
      <c r="A3" s="62"/>
      <c r="B3" s="63"/>
      <c r="C3" s="63"/>
      <c r="D3" s="63"/>
      <c r="E3" s="63"/>
      <c r="F3" s="64"/>
      <c r="H3" s="2" t="s">
        <v>3</v>
      </c>
      <c r="I3" s="9"/>
      <c r="J3" s="2"/>
      <c r="K3" s="2"/>
      <c r="L3" s="2"/>
    </row>
    <row r="4" spans="1:12" ht="12.75" customHeight="1" thickBot="1" x14ac:dyDescent="0.3">
      <c r="A4" s="30" t="s">
        <v>8</v>
      </c>
      <c r="B4" s="31" t="s">
        <v>13</v>
      </c>
      <c r="C4" s="31" t="s">
        <v>95</v>
      </c>
      <c r="D4" s="31" t="s">
        <v>58</v>
      </c>
      <c r="E4" s="31" t="s">
        <v>96</v>
      </c>
      <c r="F4" s="32" t="s">
        <v>9</v>
      </c>
      <c r="G4" s="65" t="s">
        <v>12</v>
      </c>
      <c r="H4" s="66"/>
      <c r="I4" s="66"/>
      <c r="J4" s="66"/>
    </row>
    <row r="5" spans="1:12" ht="15.75" thickTop="1" x14ac:dyDescent="0.25">
      <c r="A5" s="53" t="s">
        <v>130</v>
      </c>
      <c r="B5" s="52" t="s">
        <v>118</v>
      </c>
      <c r="C5" s="52" t="s">
        <v>156</v>
      </c>
      <c r="D5" s="52" t="s">
        <v>165</v>
      </c>
      <c r="E5" s="52" t="s">
        <v>166</v>
      </c>
      <c r="F5" s="49" t="s">
        <v>168</v>
      </c>
      <c r="G5" s="37" t="s">
        <v>5</v>
      </c>
      <c r="H5" s="38" t="s">
        <v>6</v>
      </c>
      <c r="I5" s="38" t="s">
        <v>10</v>
      </c>
      <c r="J5" s="11" t="s">
        <v>4</v>
      </c>
    </row>
    <row r="6" spans="1:12" ht="15.75" thickBot="1" x14ac:dyDescent="0.3">
      <c r="A6" s="53"/>
      <c r="B6" s="43"/>
      <c r="C6" s="52"/>
      <c r="D6" s="52"/>
      <c r="E6" s="52"/>
      <c r="F6" s="49"/>
      <c r="G6" s="68" t="s">
        <v>7</v>
      </c>
      <c r="H6" s="38" t="s">
        <v>37</v>
      </c>
      <c r="I6" s="41" t="s">
        <v>11</v>
      </c>
      <c r="J6" s="41">
        <v>1.75</v>
      </c>
    </row>
    <row r="7" spans="1:12" ht="15.75" thickBot="1" x14ac:dyDescent="0.3">
      <c r="A7" s="67"/>
      <c r="B7" s="47" t="s">
        <v>147</v>
      </c>
      <c r="C7" s="43"/>
      <c r="D7" s="52"/>
      <c r="E7" s="52"/>
      <c r="F7" s="49"/>
      <c r="G7" s="69"/>
      <c r="H7" s="38" t="s">
        <v>44</v>
      </c>
      <c r="I7" s="41"/>
      <c r="J7" s="41"/>
    </row>
    <row r="8" spans="1:12" ht="15.75" thickBot="1" x14ac:dyDescent="0.3">
      <c r="A8" s="54" t="s">
        <v>141</v>
      </c>
      <c r="B8" s="48"/>
      <c r="C8" s="47" t="s">
        <v>157</v>
      </c>
      <c r="D8" s="52"/>
      <c r="E8" s="52"/>
      <c r="F8" s="49"/>
      <c r="G8" s="69"/>
      <c r="H8" s="38" t="s">
        <v>2</v>
      </c>
      <c r="I8" s="41"/>
      <c r="J8" s="41"/>
    </row>
    <row r="9" spans="1:12" ht="15.75" thickBot="1" x14ac:dyDescent="0.3">
      <c r="A9" s="55"/>
      <c r="B9" s="42" t="s">
        <v>124</v>
      </c>
      <c r="C9" s="49"/>
      <c r="D9" s="43"/>
      <c r="E9" s="52"/>
      <c r="F9" s="49"/>
      <c r="G9" s="69"/>
      <c r="H9" s="38" t="s">
        <v>38</v>
      </c>
      <c r="I9" s="41"/>
      <c r="J9" s="41"/>
    </row>
    <row r="10" spans="1:12" ht="15.75" thickBot="1" x14ac:dyDescent="0.3">
      <c r="A10" s="23"/>
      <c r="B10" s="43"/>
      <c r="C10" s="49"/>
      <c r="D10" s="47" t="s">
        <v>154</v>
      </c>
      <c r="E10" s="52"/>
      <c r="F10" s="49"/>
      <c r="G10" s="69"/>
      <c r="H10" s="38" t="s">
        <v>43</v>
      </c>
      <c r="I10" s="41"/>
      <c r="J10" s="41"/>
    </row>
    <row r="11" spans="1:12" ht="15.75" thickBot="1" x14ac:dyDescent="0.3">
      <c r="A11" s="24"/>
      <c r="B11" s="47" t="s">
        <v>148</v>
      </c>
      <c r="C11" s="48"/>
      <c r="D11" s="49"/>
      <c r="E11" s="52"/>
      <c r="F11" s="49"/>
      <c r="G11" s="69"/>
      <c r="H11" s="38" t="s">
        <v>84</v>
      </c>
      <c r="I11" s="41"/>
      <c r="J11" s="41"/>
    </row>
    <row r="12" spans="1:12" ht="15.75" thickBot="1" x14ac:dyDescent="0.3">
      <c r="A12" s="24"/>
      <c r="B12" s="48"/>
      <c r="C12" s="42" t="s">
        <v>158</v>
      </c>
      <c r="D12" s="49"/>
      <c r="E12" s="52"/>
      <c r="F12" s="49"/>
      <c r="G12" s="40" t="s">
        <v>13</v>
      </c>
      <c r="H12" s="38" t="s">
        <v>83</v>
      </c>
      <c r="I12" s="41" t="s">
        <v>14</v>
      </c>
      <c r="J12" s="41">
        <v>5.25</v>
      </c>
    </row>
    <row r="13" spans="1:12" ht="15.75" thickBot="1" x14ac:dyDescent="0.3">
      <c r="A13" s="24"/>
      <c r="B13" s="42" t="s">
        <v>121</v>
      </c>
      <c r="C13" s="52"/>
      <c r="D13" s="49"/>
      <c r="E13" s="43"/>
      <c r="F13" s="49"/>
      <c r="G13" s="40"/>
      <c r="H13" s="38" t="s">
        <v>81</v>
      </c>
      <c r="I13" s="41"/>
      <c r="J13" s="41"/>
    </row>
    <row r="14" spans="1:12" ht="15.75" thickBot="1" x14ac:dyDescent="0.3">
      <c r="A14" s="53" t="s">
        <v>126</v>
      </c>
      <c r="B14" s="43"/>
      <c r="C14" s="52"/>
      <c r="D14" s="49"/>
      <c r="E14" s="47" t="s">
        <v>167</v>
      </c>
      <c r="F14" s="49"/>
      <c r="G14" s="40"/>
      <c r="H14" s="38" t="s">
        <v>39</v>
      </c>
      <c r="I14" s="41"/>
      <c r="J14" s="41"/>
    </row>
    <row r="15" spans="1:12" ht="15.75" thickBot="1" x14ac:dyDescent="0.3">
      <c r="A15" s="53"/>
      <c r="B15" s="47" t="s">
        <v>149</v>
      </c>
      <c r="C15" s="43"/>
      <c r="D15" s="49"/>
      <c r="E15" s="49"/>
      <c r="F15" s="49"/>
      <c r="G15" s="40"/>
      <c r="H15" s="38" t="s">
        <v>52</v>
      </c>
      <c r="I15" s="41"/>
      <c r="J15" s="41"/>
    </row>
    <row r="16" spans="1:12" ht="15.75" thickBot="1" x14ac:dyDescent="0.3">
      <c r="A16" s="54" t="s">
        <v>137</v>
      </c>
      <c r="B16" s="48"/>
      <c r="C16" s="47" t="s">
        <v>159</v>
      </c>
      <c r="D16" s="49"/>
      <c r="E16" s="49"/>
      <c r="F16" s="49"/>
      <c r="G16" s="40"/>
      <c r="H16" s="38" t="s">
        <v>169</v>
      </c>
      <c r="I16" s="41"/>
      <c r="J16" s="41"/>
    </row>
    <row r="17" spans="1:28" ht="15.75" thickBot="1" x14ac:dyDescent="0.3">
      <c r="A17" s="55"/>
      <c r="B17" s="42" t="s">
        <v>150</v>
      </c>
      <c r="C17" s="49"/>
      <c r="D17" s="48"/>
      <c r="E17" s="49"/>
      <c r="F17" s="49"/>
      <c r="G17" s="40"/>
      <c r="H17" s="38" t="s">
        <v>105</v>
      </c>
      <c r="I17" s="41"/>
      <c r="J17" s="41"/>
    </row>
    <row r="18" spans="1:28" ht="15.75" thickBot="1" x14ac:dyDescent="0.3">
      <c r="A18" s="24"/>
      <c r="B18" s="43"/>
      <c r="C18" s="49"/>
      <c r="D18" s="42" t="s">
        <v>164</v>
      </c>
      <c r="E18" s="49"/>
      <c r="F18" s="49"/>
      <c r="G18" s="40"/>
      <c r="H18" s="38" t="s">
        <v>1</v>
      </c>
      <c r="I18" s="41"/>
      <c r="J18" s="41"/>
    </row>
    <row r="19" spans="1:28" ht="15.75" thickBot="1" x14ac:dyDescent="0.3">
      <c r="A19" s="25" t="s">
        <v>127</v>
      </c>
      <c r="B19" s="47" t="s">
        <v>143</v>
      </c>
      <c r="C19" s="48"/>
      <c r="D19" s="52"/>
      <c r="E19" s="49"/>
      <c r="F19" s="49"/>
      <c r="G19" s="40"/>
      <c r="H19" s="38" t="s">
        <v>47</v>
      </c>
      <c r="I19" s="41"/>
      <c r="J19" s="41"/>
    </row>
    <row r="20" spans="1:28" ht="15.75" thickBot="1" x14ac:dyDescent="0.3">
      <c r="A20" s="19"/>
      <c r="B20" s="48"/>
      <c r="C20" s="42" t="s">
        <v>160</v>
      </c>
      <c r="D20" s="52"/>
      <c r="E20" s="49"/>
      <c r="F20" s="49"/>
      <c r="G20" s="40" t="s">
        <v>95</v>
      </c>
      <c r="H20" s="38" t="s">
        <v>42</v>
      </c>
      <c r="I20" s="41" t="s">
        <v>16</v>
      </c>
      <c r="J20" s="41">
        <v>8.25</v>
      </c>
    </row>
    <row r="21" spans="1:28" ht="15.75" thickBot="1" x14ac:dyDescent="0.3">
      <c r="A21" s="18" t="s">
        <v>144</v>
      </c>
      <c r="B21" s="42" t="s">
        <v>120</v>
      </c>
      <c r="C21" s="52"/>
      <c r="D21" s="52"/>
      <c r="E21" s="49"/>
      <c r="F21" s="48"/>
      <c r="G21" s="40"/>
      <c r="H21" s="38" t="s">
        <v>170</v>
      </c>
      <c r="I21" s="41"/>
      <c r="J21" s="41"/>
    </row>
    <row r="22" spans="1:28" ht="15.75" thickBot="1" x14ac:dyDescent="0.3">
      <c r="A22" s="23"/>
      <c r="B22" s="43"/>
      <c r="C22" s="52"/>
      <c r="D22" s="52"/>
      <c r="E22" s="49"/>
      <c r="F22" s="44" t="s">
        <v>0</v>
      </c>
      <c r="G22" s="40"/>
      <c r="H22" s="38" t="s">
        <v>51</v>
      </c>
      <c r="I22" s="41"/>
      <c r="J22" s="41"/>
    </row>
    <row r="23" spans="1:28" ht="15.75" thickBot="1" x14ac:dyDescent="0.3">
      <c r="A23" s="26" t="s">
        <v>138</v>
      </c>
      <c r="B23" s="47" t="s">
        <v>151</v>
      </c>
      <c r="C23" s="43"/>
      <c r="D23" s="52"/>
      <c r="E23" s="49"/>
      <c r="F23" s="45"/>
      <c r="G23" s="40"/>
      <c r="H23" s="38" t="s">
        <v>41</v>
      </c>
      <c r="I23" s="41"/>
      <c r="J23" s="41"/>
    </row>
    <row r="24" spans="1:28" ht="15.75" thickBot="1" x14ac:dyDescent="0.3">
      <c r="A24" s="21"/>
      <c r="B24" s="48"/>
      <c r="C24" s="47" t="s">
        <v>161</v>
      </c>
      <c r="D24" s="52"/>
      <c r="E24" s="49"/>
      <c r="F24" s="45"/>
      <c r="G24" s="40" t="s">
        <v>58</v>
      </c>
      <c r="H24" s="38" t="s">
        <v>106</v>
      </c>
      <c r="I24" s="41" t="s">
        <v>17</v>
      </c>
      <c r="J24" s="41">
        <v>9.75</v>
      </c>
    </row>
    <row r="25" spans="1:28" ht="15.75" thickBot="1" x14ac:dyDescent="0.3">
      <c r="A25" s="22" t="s">
        <v>128</v>
      </c>
      <c r="B25" s="42" t="s">
        <v>122</v>
      </c>
      <c r="C25" s="49"/>
      <c r="D25" s="43"/>
      <c r="E25" s="49"/>
      <c r="F25" s="45"/>
      <c r="G25" s="40"/>
      <c r="H25" s="38" t="s">
        <v>171</v>
      </c>
      <c r="I25" s="41"/>
      <c r="J25" s="4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thickBot="1" x14ac:dyDescent="0.3">
      <c r="A26" s="24"/>
      <c r="B26" s="43"/>
      <c r="C26" s="49"/>
      <c r="D26" s="47" t="s">
        <v>163</v>
      </c>
      <c r="E26" s="49"/>
      <c r="F26" s="45"/>
      <c r="G26" s="37" t="s">
        <v>19</v>
      </c>
      <c r="H26" s="38" t="s">
        <v>54</v>
      </c>
      <c r="I26" s="38" t="s">
        <v>20</v>
      </c>
      <c r="J26" s="38">
        <v>10.5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thickBot="1" x14ac:dyDescent="0.3">
      <c r="A27" s="26" t="s">
        <v>125</v>
      </c>
      <c r="B27" s="47" t="s">
        <v>146</v>
      </c>
      <c r="C27" s="48"/>
      <c r="D27" s="49"/>
      <c r="E27" s="49"/>
      <c r="F27" s="45"/>
      <c r="G27" s="37" t="s">
        <v>9</v>
      </c>
      <c r="H27" s="38" t="s">
        <v>98</v>
      </c>
      <c r="I27" s="38" t="s">
        <v>21</v>
      </c>
      <c r="J27" s="38">
        <v>12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thickBot="1" x14ac:dyDescent="0.3">
      <c r="A28" s="21"/>
      <c r="B28" s="48"/>
      <c r="C28" s="42" t="s">
        <v>162</v>
      </c>
      <c r="D28" s="49"/>
      <c r="E28" s="49"/>
      <c r="F28" s="45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thickBot="1" x14ac:dyDescent="0.3">
      <c r="A29" s="22" t="s">
        <v>139</v>
      </c>
      <c r="B29" s="42" t="s">
        <v>123</v>
      </c>
      <c r="C29" s="52"/>
      <c r="D29" s="49"/>
      <c r="E29" s="48"/>
      <c r="F29" s="4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thickBot="1" x14ac:dyDescent="0.3">
      <c r="A30" s="24"/>
      <c r="B30" s="43"/>
      <c r="C30" s="52"/>
      <c r="D30" s="49"/>
      <c r="E30" s="50"/>
      <c r="F30" s="4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thickBot="1" x14ac:dyDescent="0.3">
      <c r="A31" s="24"/>
      <c r="B31" s="47" t="s">
        <v>152</v>
      </c>
      <c r="C31" s="43"/>
      <c r="D31" s="49"/>
      <c r="E31" s="51"/>
      <c r="F31" s="4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thickBot="1" x14ac:dyDescent="0.3">
      <c r="A32" s="24"/>
      <c r="B32" s="48"/>
      <c r="C32" s="76" t="s">
        <v>155</v>
      </c>
      <c r="D32" s="49"/>
      <c r="E32" s="51"/>
      <c r="F32" s="4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thickBot="1" x14ac:dyDescent="0.3">
      <c r="A33" s="25" t="s">
        <v>129</v>
      </c>
      <c r="B33" s="42" t="s">
        <v>145</v>
      </c>
      <c r="C33" s="77"/>
      <c r="D33" s="48"/>
      <c r="E33" s="51"/>
      <c r="F33" s="4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thickBot="1" x14ac:dyDescent="0.3">
      <c r="A34" s="19"/>
      <c r="B34" s="43"/>
      <c r="C34" s="77"/>
      <c r="D34" s="50"/>
      <c r="E34" s="51"/>
      <c r="F34" s="4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thickBot="1" x14ac:dyDescent="0.3">
      <c r="A35" s="18" t="s">
        <v>140</v>
      </c>
      <c r="B35" s="47" t="s">
        <v>119</v>
      </c>
      <c r="C35" s="78"/>
      <c r="D35" s="51"/>
      <c r="E35" s="51"/>
      <c r="F35" s="4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thickBot="1" x14ac:dyDescent="0.3">
      <c r="A36" s="23"/>
      <c r="B36" s="49"/>
      <c r="C36" s="20"/>
      <c r="D36" s="51"/>
      <c r="E36" s="51"/>
      <c r="F36" s="4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thickBot="1" x14ac:dyDescent="0.3">
      <c r="A37" s="27" t="s">
        <v>117</v>
      </c>
      <c r="B37" s="28" t="s">
        <v>131</v>
      </c>
      <c r="C37" s="28" t="s">
        <v>132</v>
      </c>
      <c r="D37" s="28" t="s">
        <v>133</v>
      </c>
      <c r="E37" s="28" t="s">
        <v>153</v>
      </c>
      <c r="F37" s="2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39" t="s">
        <v>142</v>
      </c>
    </row>
    <row r="44" spans="1:28" x14ac:dyDescent="0.25">
      <c r="E44">
        <v>24</v>
      </c>
      <c r="F44">
        <v>1</v>
      </c>
      <c r="H44">
        <v>12</v>
      </c>
    </row>
    <row r="45" spans="1:28" x14ac:dyDescent="0.25">
      <c r="E45" s="80">
        <v>21</v>
      </c>
      <c r="F45" s="80">
        <f>F44+1</f>
        <v>2</v>
      </c>
      <c r="H45">
        <f>21/2</f>
        <v>10.5</v>
      </c>
    </row>
    <row r="46" spans="1:28" x14ac:dyDescent="0.25">
      <c r="D46" s="33"/>
      <c r="E46" s="33">
        <v>20</v>
      </c>
      <c r="F46">
        <f t="shared" ref="F46:F65" si="0">F45+1</f>
        <v>3</v>
      </c>
      <c r="H46">
        <f>(39/2)/2</f>
        <v>9.75</v>
      </c>
    </row>
    <row r="47" spans="1:28" x14ac:dyDescent="0.25">
      <c r="D47" s="33"/>
      <c r="E47" s="79">
        <v>19</v>
      </c>
      <c r="F47" s="80">
        <f t="shared" si="0"/>
        <v>4</v>
      </c>
    </row>
    <row r="48" spans="1:28" x14ac:dyDescent="0.25">
      <c r="D48" s="33"/>
      <c r="E48" s="33">
        <v>18</v>
      </c>
      <c r="F48">
        <f t="shared" si="0"/>
        <v>5</v>
      </c>
      <c r="H48">
        <f>(66/4)/2</f>
        <v>8.25</v>
      </c>
    </row>
    <row r="49" spans="4:8" customFormat="1" x14ac:dyDescent="0.25">
      <c r="D49" s="33"/>
      <c r="E49" s="33">
        <v>17</v>
      </c>
      <c r="F49">
        <f t="shared" si="0"/>
        <v>6</v>
      </c>
    </row>
    <row r="50" spans="4:8" customFormat="1" x14ac:dyDescent="0.25">
      <c r="D50" s="33"/>
      <c r="E50" s="33">
        <v>16</v>
      </c>
      <c r="F50">
        <f t="shared" si="0"/>
        <v>7</v>
      </c>
    </row>
    <row r="51" spans="4:8" customFormat="1" x14ac:dyDescent="0.25">
      <c r="D51" s="33"/>
      <c r="E51" s="79">
        <v>15</v>
      </c>
      <c r="F51" s="80">
        <f t="shared" si="0"/>
        <v>8</v>
      </c>
    </row>
    <row r="52" spans="4:8" customFormat="1" x14ac:dyDescent="0.25">
      <c r="D52" s="33"/>
      <c r="E52" s="33">
        <v>14</v>
      </c>
      <c r="F52">
        <f t="shared" si="0"/>
        <v>9</v>
      </c>
      <c r="H52">
        <f>(84/8)/2</f>
        <v>5.25</v>
      </c>
    </row>
    <row r="53" spans="4:8" customFormat="1" x14ac:dyDescent="0.25">
      <c r="D53" s="33"/>
      <c r="E53" s="33">
        <v>13</v>
      </c>
      <c r="F53">
        <f t="shared" si="0"/>
        <v>10</v>
      </c>
    </row>
    <row r="54" spans="4:8" customFormat="1" x14ac:dyDescent="0.25">
      <c r="D54" s="33"/>
      <c r="E54" s="33">
        <v>12</v>
      </c>
      <c r="F54">
        <f t="shared" si="0"/>
        <v>11</v>
      </c>
    </row>
    <row r="55" spans="4:8" customFormat="1" x14ac:dyDescent="0.25">
      <c r="D55" s="33"/>
      <c r="E55" s="33">
        <v>11</v>
      </c>
      <c r="F55">
        <f t="shared" si="0"/>
        <v>12</v>
      </c>
    </row>
    <row r="56" spans="4:8" customFormat="1" x14ac:dyDescent="0.25">
      <c r="D56" s="33"/>
      <c r="E56" s="33">
        <v>10</v>
      </c>
      <c r="F56">
        <f t="shared" si="0"/>
        <v>13</v>
      </c>
    </row>
    <row r="57" spans="4:8" customFormat="1" x14ac:dyDescent="0.25">
      <c r="D57" s="33"/>
      <c r="E57" s="33">
        <v>9</v>
      </c>
      <c r="F57">
        <f t="shared" si="0"/>
        <v>14</v>
      </c>
    </row>
    <row r="58" spans="4:8" customFormat="1" x14ac:dyDescent="0.25">
      <c r="D58" s="33"/>
      <c r="E58" s="33">
        <v>8</v>
      </c>
      <c r="F58">
        <f t="shared" si="0"/>
        <v>15</v>
      </c>
    </row>
    <row r="59" spans="4:8" customFormat="1" x14ac:dyDescent="0.25">
      <c r="D59" s="33"/>
      <c r="E59" s="79">
        <v>7</v>
      </c>
      <c r="F59" s="80">
        <f t="shared" si="0"/>
        <v>16</v>
      </c>
    </row>
    <row r="60" spans="4:8" customFormat="1" x14ac:dyDescent="0.25">
      <c r="D60" s="33"/>
      <c r="E60" s="33">
        <v>6</v>
      </c>
      <c r="F60">
        <f t="shared" si="0"/>
        <v>17</v>
      </c>
      <c r="H60">
        <f>(21/6)/2</f>
        <v>1.75</v>
      </c>
    </row>
    <row r="61" spans="4:8" customFormat="1" x14ac:dyDescent="0.25">
      <c r="D61" s="33"/>
      <c r="E61" s="33">
        <v>5</v>
      </c>
      <c r="F61">
        <f t="shared" si="0"/>
        <v>18</v>
      </c>
    </row>
    <row r="62" spans="4:8" customFormat="1" x14ac:dyDescent="0.25">
      <c r="D62" s="33"/>
      <c r="E62" s="33">
        <v>4</v>
      </c>
      <c r="F62">
        <f t="shared" si="0"/>
        <v>19</v>
      </c>
    </row>
    <row r="63" spans="4:8" customFormat="1" x14ac:dyDescent="0.25">
      <c r="D63" s="33"/>
      <c r="E63" s="33">
        <v>3</v>
      </c>
      <c r="F63">
        <f t="shared" si="0"/>
        <v>20</v>
      </c>
    </row>
    <row r="64" spans="4:8" customFormat="1" x14ac:dyDescent="0.25">
      <c r="D64" s="33"/>
      <c r="E64" s="33">
        <v>2</v>
      </c>
      <c r="F64">
        <f t="shared" si="0"/>
        <v>21</v>
      </c>
    </row>
    <row r="65" spans="4:6" customFormat="1" x14ac:dyDescent="0.25">
      <c r="D65" s="33"/>
      <c r="E65" s="33">
        <v>1</v>
      </c>
      <c r="F65">
        <f t="shared" si="0"/>
        <v>22</v>
      </c>
    </row>
    <row r="66" spans="4:6" customFormat="1" x14ac:dyDescent="0.25">
      <c r="D66" s="33"/>
      <c r="E66" s="33"/>
      <c r="F66" s="33"/>
    </row>
    <row r="67" spans="4:6" customFormat="1" x14ac:dyDescent="0.25">
      <c r="D67" s="33"/>
      <c r="E67" s="33"/>
      <c r="F67" s="33"/>
    </row>
    <row r="68" spans="4:6" customFormat="1" x14ac:dyDescent="0.25">
      <c r="D68" s="33"/>
      <c r="E68" s="33"/>
      <c r="F68" s="33"/>
    </row>
    <row r="69" spans="4:6" customFormat="1" x14ac:dyDescent="0.25">
      <c r="D69" s="33"/>
      <c r="E69" s="33"/>
      <c r="F69" s="33"/>
    </row>
  </sheetData>
  <mergeCells count="52">
    <mergeCell ref="A1:F3"/>
    <mergeCell ref="G4:J4"/>
    <mergeCell ref="A5:A7"/>
    <mergeCell ref="B5:B6"/>
    <mergeCell ref="C5:C7"/>
    <mergeCell ref="D5:D9"/>
    <mergeCell ref="E5:E13"/>
    <mergeCell ref="F5:F21"/>
    <mergeCell ref="G6:G11"/>
    <mergeCell ref="I6:I11"/>
    <mergeCell ref="J6:J11"/>
    <mergeCell ref="B7:B8"/>
    <mergeCell ref="A8:A9"/>
    <mergeCell ref="C8:C11"/>
    <mergeCell ref="B9:B10"/>
    <mergeCell ref="D10:D17"/>
    <mergeCell ref="B11:B12"/>
    <mergeCell ref="C12:C15"/>
    <mergeCell ref="G12:G19"/>
    <mergeCell ref="I12:I19"/>
    <mergeCell ref="J12:J19"/>
    <mergeCell ref="B13:B14"/>
    <mergeCell ref="A14:A15"/>
    <mergeCell ref="E14:E29"/>
    <mergeCell ref="B15:B16"/>
    <mergeCell ref="A16:A17"/>
    <mergeCell ref="C16:C19"/>
    <mergeCell ref="B17:B18"/>
    <mergeCell ref="D18:D25"/>
    <mergeCell ref="B19:B20"/>
    <mergeCell ref="C20:C23"/>
    <mergeCell ref="B29:B30"/>
    <mergeCell ref="E30:E36"/>
    <mergeCell ref="B31:B32"/>
    <mergeCell ref="C32:C35"/>
    <mergeCell ref="B33:B34"/>
    <mergeCell ref="G20:G23"/>
    <mergeCell ref="I20:I23"/>
    <mergeCell ref="J20:J23"/>
    <mergeCell ref="B21:B22"/>
    <mergeCell ref="F22:F36"/>
    <mergeCell ref="B23:B24"/>
    <mergeCell ref="C24:C27"/>
    <mergeCell ref="G24:G25"/>
    <mergeCell ref="I24:I25"/>
    <mergeCell ref="D34:D36"/>
    <mergeCell ref="B35:B36"/>
    <mergeCell ref="J24:J25"/>
    <mergeCell ref="B25:B26"/>
    <mergeCell ref="D26:D33"/>
    <mergeCell ref="B27:B28"/>
    <mergeCell ref="C28:C3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B69"/>
  <sheetViews>
    <sheetView workbookViewId="0">
      <selection activeCell="D18" sqref="D18:D25"/>
    </sheetView>
  </sheetViews>
  <sheetFormatPr defaultColWidth="8.85546875" defaultRowHeight="15" x14ac:dyDescent="0.25"/>
  <cols>
    <col min="1" max="2" width="25.85546875" customWidth="1"/>
    <col min="3" max="3" width="24.42578125" customWidth="1"/>
    <col min="4" max="4" width="25.7109375" customWidth="1"/>
    <col min="5" max="5" width="21.42578125" customWidth="1"/>
    <col min="6" max="6" width="24.42578125" customWidth="1"/>
    <col min="7" max="7" width="12.42578125" bestFit="1" customWidth="1"/>
    <col min="8" max="8" width="12.28515625" customWidth="1"/>
    <col min="9" max="9" width="11.140625" style="6" customWidth="1"/>
    <col min="10" max="10" width="12.85546875" customWidth="1"/>
  </cols>
  <sheetData>
    <row r="1" spans="1:12" ht="15" customHeight="1" x14ac:dyDescent="0.7">
      <c r="A1" s="56" t="s">
        <v>135</v>
      </c>
      <c r="B1" s="57"/>
      <c r="C1" s="57"/>
      <c r="D1" s="57"/>
      <c r="E1" s="57"/>
      <c r="F1" s="58"/>
      <c r="G1" s="2"/>
      <c r="H1" s="2"/>
      <c r="I1" s="9"/>
      <c r="J1" s="2"/>
      <c r="K1" s="2"/>
      <c r="L1" s="2"/>
    </row>
    <row r="2" spans="1:12" ht="15" customHeight="1" x14ac:dyDescent="0.7">
      <c r="A2" s="59"/>
      <c r="B2" s="60"/>
      <c r="C2" s="60"/>
      <c r="D2" s="60"/>
      <c r="E2" s="60"/>
      <c r="F2" s="61"/>
      <c r="G2" s="2"/>
      <c r="H2" s="2"/>
      <c r="I2" s="9"/>
      <c r="J2" s="2"/>
      <c r="K2" s="2"/>
      <c r="L2" s="2"/>
    </row>
    <row r="3" spans="1:12" ht="15" customHeight="1" thickBot="1" x14ac:dyDescent="0.75">
      <c r="A3" s="62"/>
      <c r="B3" s="63"/>
      <c r="C3" s="63"/>
      <c r="D3" s="63"/>
      <c r="E3" s="63"/>
      <c r="F3" s="64"/>
      <c r="H3" s="2" t="s">
        <v>3</v>
      </c>
      <c r="I3" s="9"/>
      <c r="J3" s="2"/>
      <c r="K3" s="2"/>
      <c r="L3" s="2"/>
    </row>
    <row r="4" spans="1:12" ht="12.75" customHeight="1" thickBot="1" x14ac:dyDescent="0.3">
      <c r="A4" s="30" t="s">
        <v>8</v>
      </c>
      <c r="B4" s="31" t="s">
        <v>13</v>
      </c>
      <c r="C4" s="31" t="s">
        <v>95</v>
      </c>
      <c r="D4" s="31" t="s">
        <v>58</v>
      </c>
      <c r="E4" s="31" t="s">
        <v>96</v>
      </c>
      <c r="F4" s="32" t="s">
        <v>9</v>
      </c>
      <c r="G4" s="65" t="s">
        <v>12</v>
      </c>
      <c r="H4" s="66"/>
      <c r="I4" s="66"/>
      <c r="J4" s="66"/>
    </row>
    <row r="5" spans="1:12" ht="15.75" thickTop="1" x14ac:dyDescent="0.25">
      <c r="A5" s="53" t="s">
        <v>55</v>
      </c>
      <c r="B5" s="52" t="s">
        <v>101</v>
      </c>
      <c r="C5" s="52" t="s">
        <v>88</v>
      </c>
      <c r="D5" s="52" t="s">
        <v>172</v>
      </c>
      <c r="E5" s="52" t="s">
        <v>173</v>
      </c>
      <c r="F5" s="49" t="s">
        <v>174</v>
      </c>
      <c r="G5" s="12" t="s">
        <v>5</v>
      </c>
      <c r="H5" s="10" t="s">
        <v>6</v>
      </c>
      <c r="I5" s="10" t="s">
        <v>10</v>
      </c>
      <c r="J5" s="11" t="s">
        <v>4</v>
      </c>
    </row>
    <row r="6" spans="1:12" ht="15.75" thickBot="1" x14ac:dyDescent="0.3">
      <c r="A6" s="53"/>
      <c r="B6" s="43"/>
      <c r="C6" s="52"/>
      <c r="D6" s="52"/>
      <c r="E6" s="52"/>
      <c r="F6" s="49"/>
      <c r="G6" s="68" t="s">
        <v>7</v>
      </c>
      <c r="H6" s="10" t="s">
        <v>82</v>
      </c>
      <c r="I6" s="41" t="s">
        <v>93</v>
      </c>
      <c r="J6" s="41">
        <v>4</v>
      </c>
    </row>
    <row r="7" spans="1:12" ht="15.75" thickBot="1" x14ac:dyDescent="0.3">
      <c r="A7" s="67"/>
      <c r="B7" s="47" t="s">
        <v>79</v>
      </c>
      <c r="C7" s="43"/>
      <c r="D7" s="52"/>
      <c r="E7" s="52"/>
      <c r="F7" s="49"/>
      <c r="G7" s="69"/>
      <c r="H7" s="10" t="s">
        <v>47</v>
      </c>
      <c r="I7" s="41"/>
      <c r="J7" s="41"/>
    </row>
    <row r="8" spans="1:12" ht="15.75" thickBot="1" x14ac:dyDescent="0.3">
      <c r="A8" s="54" t="s">
        <v>56</v>
      </c>
      <c r="B8" s="48"/>
      <c r="C8" s="47" t="s">
        <v>92</v>
      </c>
      <c r="D8" s="52"/>
      <c r="E8" s="52"/>
      <c r="F8" s="49"/>
      <c r="G8" s="69"/>
      <c r="H8" s="17" t="s">
        <v>81</v>
      </c>
      <c r="I8" s="41"/>
      <c r="J8" s="41"/>
    </row>
    <row r="9" spans="1:12" ht="15.75" thickBot="1" x14ac:dyDescent="0.3">
      <c r="A9" s="55"/>
      <c r="B9" s="42" t="s">
        <v>57</v>
      </c>
      <c r="C9" s="49"/>
      <c r="D9" s="43"/>
      <c r="E9" s="52"/>
      <c r="F9" s="49"/>
      <c r="G9" s="69"/>
      <c r="H9" s="17" t="s">
        <v>83</v>
      </c>
      <c r="I9" s="41"/>
      <c r="J9" s="41"/>
    </row>
    <row r="10" spans="1:12" ht="15.75" thickBot="1" x14ac:dyDescent="0.3">
      <c r="A10" s="23"/>
      <c r="B10" s="43"/>
      <c r="C10" s="49"/>
      <c r="D10" s="47" t="s">
        <v>89</v>
      </c>
      <c r="E10" s="52"/>
      <c r="F10" s="49"/>
      <c r="G10" s="69"/>
      <c r="H10" s="17" t="s">
        <v>84</v>
      </c>
      <c r="I10" s="41"/>
      <c r="J10" s="41"/>
    </row>
    <row r="11" spans="1:12" ht="15.75" thickBot="1" x14ac:dyDescent="0.3">
      <c r="A11" s="24"/>
      <c r="B11" s="47" t="s">
        <v>59</v>
      </c>
      <c r="C11" s="48"/>
      <c r="D11" s="49"/>
      <c r="E11" s="52"/>
      <c r="F11" s="49"/>
      <c r="G11" s="69"/>
      <c r="H11" s="17" t="s">
        <v>85</v>
      </c>
      <c r="I11" s="41"/>
      <c r="J11" s="41"/>
    </row>
    <row r="12" spans="1:12" ht="15.75" thickBot="1" x14ac:dyDescent="0.3">
      <c r="A12" s="24"/>
      <c r="B12" s="48"/>
      <c r="C12" s="42" t="s">
        <v>179</v>
      </c>
      <c r="D12" s="49"/>
      <c r="E12" s="52"/>
      <c r="F12" s="49"/>
      <c r="G12" s="40" t="s">
        <v>13</v>
      </c>
      <c r="H12" s="10" t="s">
        <v>97</v>
      </c>
      <c r="I12" s="41" t="s">
        <v>14</v>
      </c>
      <c r="J12" s="41">
        <v>11</v>
      </c>
    </row>
    <row r="13" spans="1:12" ht="15.75" thickBot="1" x14ac:dyDescent="0.3">
      <c r="A13" s="24"/>
      <c r="B13" s="42" t="s">
        <v>102</v>
      </c>
      <c r="C13" s="52"/>
      <c r="D13" s="49"/>
      <c r="E13" s="43"/>
      <c r="F13" s="49"/>
      <c r="G13" s="40"/>
      <c r="H13" s="13" t="s">
        <v>51</v>
      </c>
      <c r="I13" s="41"/>
      <c r="J13" s="41"/>
    </row>
    <row r="14" spans="1:12" ht="15.75" thickBot="1" x14ac:dyDescent="0.3">
      <c r="A14" s="53" t="s">
        <v>60</v>
      </c>
      <c r="B14" s="43"/>
      <c r="C14" s="52"/>
      <c r="D14" s="49"/>
      <c r="E14" s="47" t="s">
        <v>90</v>
      </c>
      <c r="F14" s="49"/>
      <c r="G14" s="40"/>
      <c r="H14" s="10" t="s">
        <v>48</v>
      </c>
      <c r="I14" s="41"/>
      <c r="J14" s="41"/>
    </row>
    <row r="15" spans="1:12" ht="15.75" thickBot="1" x14ac:dyDescent="0.3">
      <c r="A15" s="53"/>
      <c r="B15" s="47" t="s">
        <v>80</v>
      </c>
      <c r="C15" s="43"/>
      <c r="D15" s="49"/>
      <c r="E15" s="49"/>
      <c r="F15" s="49"/>
      <c r="G15" s="40"/>
      <c r="H15" s="10" t="s">
        <v>98</v>
      </c>
      <c r="I15" s="41"/>
      <c r="J15" s="41"/>
    </row>
    <row r="16" spans="1:12" ht="15.75" thickBot="1" x14ac:dyDescent="0.3">
      <c r="A16" s="54" t="s">
        <v>61</v>
      </c>
      <c r="B16" s="48"/>
      <c r="C16" s="47" t="s">
        <v>94</v>
      </c>
      <c r="D16" s="49"/>
      <c r="E16" s="49"/>
      <c r="F16" s="49"/>
      <c r="G16" s="40"/>
      <c r="H16" s="10" t="s">
        <v>43</v>
      </c>
      <c r="I16" s="41"/>
      <c r="J16" s="41"/>
    </row>
    <row r="17" spans="1:28" ht="15.75" thickBot="1" x14ac:dyDescent="0.3">
      <c r="A17" s="55"/>
      <c r="B17" s="42" t="s">
        <v>62</v>
      </c>
      <c r="C17" s="49"/>
      <c r="D17" s="48"/>
      <c r="E17" s="49"/>
      <c r="F17" s="49"/>
      <c r="G17" s="40"/>
      <c r="H17" s="10" t="s">
        <v>44</v>
      </c>
      <c r="I17" s="41"/>
      <c r="J17" s="41"/>
    </row>
    <row r="18" spans="1:28" ht="15.75" thickBot="1" x14ac:dyDescent="0.3">
      <c r="A18" s="24"/>
      <c r="B18" s="43"/>
      <c r="C18" s="49"/>
      <c r="D18" s="42" t="s">
        <v>175</v>
      </c>
      <c r="E18" s="49"/>
      <c r="F18" s="49"/>
      <c r="G18" s="40"/>
      <c r="H18" s="10" t="s">
        <v>41</v>
      </c>
      <c r="I18" s="41"/>
      <c r="J18" s="41"/>
    </row>
    <row r="19" spans="1:28" ht="15.75" thickBot="1" x14ac:dyDescent="0.3">
      <c r="A19" s="25" t="s">
        <v>63</v>
      </c>
      <c r="B19" s="47" t="s">
        <v>78</v>
      </c>
      <c r="C19" s="48"/>
      <c r="D19" s="52"/>
      <c r="E19" s="49"/>
      <c r="F19" s="49"/>
      <c r="G19" s="40"/>
      <c r="H19" s="10" t="s">
        <v>99</v>
      </c>
      <c r="I19" s="41"/>
      <c r="J19" s="41"/>
    </row>
    <row r="20" spans="1:28" ht="15.75" thickBot="1" x14ac:dyDescent="0.3">
      <c r="A20" s="19"/>
      <c r="B20" s="48"/>
      <c r="C20" s="42" t="s">
        <v>178</v>
      </c>
      <c r="D20" s="52"/>
      <c r="E20" s="49"/>
      <c r="F20" s="49"/>
      <c r="G20" s="40" t="s">
        <v>95</v>
      </c>
      <c r="H20" s="14" t="s">
        <v>54</v>
      </c>
      <c r="I20" s="41" t="s">
        <v>16</v>
      </c>
      <c r="J20" s="41">
        <v>16.5</v>
      </c>
    </row>
    <row r="21" spans="1:28" ht="15.75" thickBot="1" x14ac:dyDescent="0.3">
      <c r="A21" s="18" t="s">
        <v>64</v>
      </c>
      <c r="B21" s="42" t="s">
        <v>65</v>
      </c>
      <c r="C21" s="52"/>
      <c r="D21" s="52"/>
      <c r="E21" s="49"/>
      <c r="F21" s="48"/>
      <c r="G21" s="40"/>
      <c r="H21" s="14" t="s">
        <v>42</v>
      </c>
      <c r="I21" s="41"/>
      <c r="J21" s="41"/>
    </row>
    <row r="22" spans="1:28" ht="15.75" thickBot="1" x14ac:dyDescent="0.3">
      <c r="A22" s="23"/>
      <c r="B22" s="43"/>
      <c r="C22" s="52"/>
      <c r="D22" s="52"/>
      <c r="E22" s="49"/>
      <c r="F22" s="70" t="s">
        <v>0</v>
      </c>
      <c r="G22" s="40"/>
      <c r="H22" s="14" t="s">
        <v>53</v>
      </c>
      <c r="I22" s="41"/>
      <c r="J22" s="41"/>
    </row>
    <row r="23" spans="1:28" ht="15.75" thickBot="1" x14ac:dyDescent="0.3">
      <c r="A23" s="26" t="s">
        <v>71</v>
      </c>
      <c r="B23" s="47" t="s">
        <v>77</v>
      </c>
      <c r="C23" s="43"/>
      <c r="D23" s="52"/>
      <c r="E23" s="49"/>
      <c r="F23" s="71"/>
      <c r="G23" s="40"/>
      <c r="H23" s="14" t="s">
        <v>39</v>
      </c>
      <c r="I23" s="41"/>
      <c r="J23" s="41"/>
    </row>
    <row r="24" spans="1:28" ht="15.75" thickBot="1" x14ac:dyDescent="0.3">
      <c r="A24" s="21"/>
      <c r="B24" s="48"/>
      <c r="C24" s="47" t="s">
        <v>177</v>
      </c>
      <c r="D24" s="52"/>
      <c r="E24" s="49"/>
      <c r="F24" s="71"/>
      <c r="G24" s="40" t="s">
        <v>58</v>
      </c>
      <c r="H24" s="10" t="s">
        <v>1</v>
      </c>
      <c r="I24" s="41" t="s">
        <v>17</v>
      </c>
      <c r="J24" s="41">
        <v>19.5</v>
      </c>
    </row>
    <row r="25" spans="1:28" ht="15.75" thickBot="1" x14ac:dyDescent="0.3">
      <c r="A25" s="22" t="s">
        <v>72</v>
      </c>
      <c r="B25" s="42" t="s">
        <v>67</v>
      </c>
      <c r="C25" s="49"/>
      <c r="D25" s="43"/>
      <c r="E25" s="49"/>
      <c r="F25" s="71"/>
      <c r="G25" s="40"/>
      <c r="H25" s="10" t="s">
        <v>105</v>
      </c>
      <c r="I25" s="41"/>
      <c r="J25" s="4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thickBot="1" x14ac:dyDescent="0.3">
      <c r="A26" s="24"/>
      <c r="B26" s="43"/>
      <c r="C26" s="49"/>
      <c r="D26" s="47" t="s">
        <v>176</v>
      </c>
      <c r="E26" s="49"/>
      <c r="F26" s="71"/>
      <c r="G26" s="12" t="s">
        <v>19</v>
      </c>
      <c r="H26" s="10" t="s">
        <v>52</v>
      </c>
      <c r="I26" s="10" t="s">
        <v>20</v>
      </c>
      <c r="J26" s="10">
        <v>21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thickBot="1" x14ac:dyDescent="0.3">
      <c r="A27" s="26" t="s">
        <v>74</v>
      </c>
      <c r="B27" s="47" t="s">
        <v>76</v>
      </c>
      <c r="C27" s="48"/>
      <c r="D27" s="49"/>
      <c r="E27" s="49"/>
      <c r="F27" s="71"/>
      <c r="G27" s="12" t="s">
        <v>9</v>
      </c>
      <c r="H27" s="10" t="s">
        <v>106</v>
      </c>
      <c r="I27" s="10" t="s">
        <v>21</v>
      </c>
      <c r="J27" s="10">
        <v>24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thickBot="1" x14ac:dyDescent="0.3">
      <c r="A28" s="21"/>
      <c r="B28" s="48"/>
      <c r="C28" s="42" t="s">
        <v>180</v>
      </c>
      <c r="D28" s="49"/>
      <c r="E28" s="49"/>
      <c r="F28" s="71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thickBot="1" x14ac:dyDescent="0.3">
      <c r="A29" s="22" t="s">
        <v>75</v>
      </c>
      <c r="B29" s="42" t="s">
        <v>68</v>
      </c>
      <c r="C29" s="52"/>
      <c r="D29" s="49"/>
      <c r="E29" s="48"/>
      <c r="F29" s="7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thickBot="1" x14ac:dyDescent="0.3">
      <c r="A30" s="24"/>
      <c r="B30" s="43"/>
      <c r="C30" s="52"/>
      <c r="D30" s="49"/>
      <c r="E30" s="50"/>
      <c r="F30" s="7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thickBot="1" x14ac:dyDescent="0.3">
      <c r="A31" s="24"/>
      <c r="B31" s="47" t="s">
        <v>66</v>
      </c>
      <c r="C31" s="43"/>
      <c r="D31" s="49"/>
      <c r="E31" s="51"/>
      <c r="F31" s="7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thickBot="1" x14ac:dyDescent="0.3">
      <c r="A32" s="24"/>
      <c r="B32" s="48"/>
      <c r="C32" s="47" t="s">
        <v>90</v>
      </c>
      <c r="D32" s="49"/>
      <c r="E32" s="51"/>
      <c r="F32" s="7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thickBot="1" x14ac:dyDescent="0.3">
      <c r="A33" s="25" t="s">
        <v>69</v>
      </c>
      <c r="B33" s="42" t="s">
        <v>91</v>
      </c>
      <c r="C33" s="49"/>
      <c r="D33" s="48"/>
      <c r="E33" s="51"/>
      <c r="F33" s="7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thickBot="1" x14ac:dyDescent="0.3">
      <c r="A34" s="19"/>
      <c r="B34" s="43"/>
      <c r="C34" s="49"/>
      <c r="D34" s="50"/>
      <c r="E34" s="51"/>
      <c r="F34" s="7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thickBot="1" x14ac:dyDescent="0.3">
      <c r="A35" s="18" t="s">
        <v>70</v>
      </c>
      <c r="B35" s="47" t="s">
        <v>100</v>
      </c>
      <c r="C35" s="48"/>
      <c r="D35" s="51"/>
      <c r="E35" s="51"/>
      <c r="F35" s="7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thickBot="1" x14ac:dyDescent="0.3">
      <c r="A36" s="23"/>
      <c r="B36" s="49"/>
      <c r="C36" s="20"/>
      <c r="D36" s="51"/>
      <c r="E36" s="51"/>
      <c r="F36" s="7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thickBot="1" x14ac:dyDescent="0.3">
      <c r="A37" s="27" t="s">
        <v>73</v>
      </c>
      <c r="B37" s="28" t="s">
        <v>87</v>
      </c>
      <c r="C37" s="28" t="s">
        <v>86</v>
      </c>
      <c r="D37" s="28" t="s">
        <v>103</v>
      </c>
      <c r="E37" s="28" t="s">
        <v>104</v>
      </c>
      <c r="F37" s="2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46" spans="1:28" x14ac:dyDescent="0.25">
      <c r="D46" s="33"/>
      <c r="E46" s="33"/>
      <c r="F46" s="33"/>
    </row>
    <row r="47" spans="1:28" x14ac:dyDescent="0.25">
      <c r="D47" s="33"/>
      <c r="E47" s="33"/>
      <c r="F47" s="34"/>
    </row>
    <row r="48" spans="1:28" x14ac:dyDescent="0.25">
      <c r="D48" s="33"/>
      <c r="E48" s="33"/>
      <c r="F48" s="34"/>
    </row>
    <row r="49" spans="4:6" customFormat="1" x14ac:dyDescent="0.25">
      <c r="D49" s="33"/>
      <c r="E49" s="33"/>
      <c r="F49" s="34"/>
    </row>
    <row r="50" spans="4:6" customFormat="1" x14ac:dyDescent="0.25">
      <c r="D50" s="33"/>
      <c r="E50" s="33"/>
      <c r="F50" s="34"/>
    </row>
    <row r="51" spans="4:6" customFormat="1" x14ac:dyDescent="0.25">
      <c r="D51" s="33"/>
      <c r="E51" s="33"/>
      <c r="F51" s="34"/>
    </row>
    <row r="52" spans="4:6" customFormat="1" x14ac:dyDescent="0.25">
      <c r="D52" s="33"/>
      <c r="E52" s="33"/>
      <c r="F52" s="34"/>
    </row>
    <row r="53" spans="4:6" customFormat="1" x14ac:dyDescent="0.25">
      <c r="D53" s="33"/>
      <c r="E53" s="33"/>
      <c r="F53" s="34"/>
    </row>
    <row r="54" spans="4:6" customFormat="1" x14ac:dyDescent="0.25">
      <c r="D54" s="33"/>
      <c r="E54" s="33"/>
      <c r="F54" s="34"/>
    </row>
    <row r="55" spans="4:6" customFormat="1" x14ac:dyDescent="0.25">
      <c r="D55" s="33"/>
      <c r="E55" s="33"/>
      <c r="F55" s="34"/>
    </row>
    <row r="56" spans="4:6" customFormat="1" x14ac:dyDescent="0.25">
      <c r="D56" s="33"/>
      <c r="E56" s="33"/>
      <c r="F56" s="34"/>
    </row>
    <row r="57" spans="4:6" customFormat="1" x14ac:dyDescent="0.25">
      <c r="D57" s="33"/>
      <c r="E57" s="33"/>
      <c r="F57" s="34"/>
    </row>
    <row r="58" spans="4:6" customFormat="1" x14ac:dyDescent="0.25">
      <c r="D58" s="33"/>
      <c r="E58" s="33"/>
      <c r="F58" s="34"/>
    </row>
    <row r="59" spans="4:6" customFormat="1" x14ac:dyDescent="0.25">
      <c r="D59" s="33"/>
      <c r="E59" s="33"/>
      <c r="F59" s="34"/>
    </row>
    <row r="60" spans="4:6" customFormat="1" x14ac:dyDescent="0.25">
      <c r="D60" s="33"/>
      <c r="E60" s="33"/>
      <c r="F60" s="34"/>
    </row>
    <row r="61" spans="4:6" customFormat="1" x14ac:dyDescent="0.25">
      <c r="D61" s="33"/>
      <c r="E61" s="33"/>
      <c r="F61" s="33"/>
    </row>
    <row r="62" spans="4:6" customFormat="1" x14ac:dyDescent="0.25">
      <c r="D62" s="33"/>
      <c r="E62" s="33"/>
      <c r="F62" s="33"/>
    </row>
    <row r="63" spans="4:6" customFormat="1" x14ac:dyDescent="0.25">
      <c r="D63" s="33"/>
      <c r="E63" s="33"/>
      <c r="F63" s="33"/>
    </row>
    <row r="64" spans="4:6" customFormat="1" x14ac:dyDescent="0.25">
      <c r="D64" s="33"/>
      <c r="E64" s="33"/>
      <c r="F64" s="33"/>
    </row>
    <row r="65" spans="4:6" customFormat="1" x14ac:dyDescent="0.25">
      <c r="D65" s="33"/>
      <c r="E65" s="33"/>
      <c r="F65" s="33"/>
    </row>
    <row r="66" spans="4:6" customFormat="1" x14ac:dyDescent="0.25">
      <c r="D66" s="33"/>
      <c r="E66" s="33"/>
      <c r="F66" s="33"/>
    </row>
    <row r="67" spans="4:6" customFormat="1" x14ac:dyDescent="0.25">
      <c r="D67" s="33"/>
      <c r="E67" s="33"/>
      <c r="F67" s="33"/>
    </row>
    <row r="68" spans="4:6" customFormat="1" x14ac:dyDescent="0.25">
      <c r="D68" s="33"/>
      <c r="E68" s="33"/>
      <c r="F68" s="33"/>
    </row>
    <row r="69" spans="4:6" customFormat="1" x14ac:dyDescent="0.25">
      <c r="D69" s="33"/>
      <c r="E69" s="33"/>
      <c r="F69" s="33"/>
    </row>
  </sheetData>
  <mergeCells count="52">
    <mergeCell ref="A16:A17"/>
    <mergeCell ref="A1:F3"/>
    <mergeCell ref="A5:A7"/>
    <mergeCell ref="A8:A9"/>
    <mergeCell ref="A14:A15"/>
    <mergeCell ref="C12:C15"/>
    <mergeCell ref="C8:C11"/>
    <mergeCell ref="C5:C7"/>
    <mergeCell ref="C16:C19"/>
    <mergeCell ref="B7:B8"/>
    <mergeCell ref="B5:B6"/>
    <mergeCell ref="B17:B18"/>
    <mergeCell ref="B15:B16"/>
    <mergeCell ref="B13:B14"/>
    <mergeCell ref="B11:B12"/>
    <mergeCell ref="B9:B10"/>
    <mergeCell ref="G20:G23"/>
    <mergeCell ref="I20:I23"/>
    <mergeCell ref="J20:J23"/>
    <mergeCell ref="G24:G25"/>
    <mergeCell ref="I24:I25"/>
    <mergeCell ref="J24:J25"/>
    <mergeCell ref="G4:J4"/>
    <mergeCell ref="G12:G19"/>
    <mergeCell ref="I12:I19"/>
    <mergeCell ref="J12:J19"/>
    <mergeCell ref="G6:G11"/>
    <mergeCell ref="I6:I11"/>
    <mergeCell ref="J6:J11"/>
    <mergeCell ref="E5:E13"/>
    <mergeCell ref="F5:F21"/>
    <mergeCell ref="E30:E36"/>
    <mergeCell ref="D34:D36"/>
    <mergeCell ref="F22:F36"/>
    <mergeCell ref="D5:D9"/>
    <mergeCell ref="D10:D17"/>
    <mergeCell ref="D18:D25"/>
    <mergeCell ref="E14:E29"/>
    <mergeCell ref="C20:C23"/>
    <mergeCell ref="B27:B28"/>
    <mergeCell ref="B29:B30"/>
    <mergeCell ref="B31:B32"/>
    <mergeCell ref="B25:B26"/>
    <mergeCell ref="B23:B24"/>
    <mergeCell ref="B21:B22"/>
    <mergeCell ref="B19:B20"/>
    <mergeCell ref="B35:B36"/>
    <mergeCell ref="C32:C35"/>
    <mergeCell ref="C28:C31"/>
    <mergeCell ref="B33:B34"/>
    <mergeCell ref="D26:D33"/>
    <mergeCell ref="C24:C27"/>
  </mergeCells>
  <pageMargins left="0.7" right="0.7" top="0.75" bottom="0.75" header="0.3" footer="0.3"/>
  <pageSetup scale="76" orientation="portrait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AB38"/>
  <sheetViews>
    <sheetView workbookViewId="0">
      <selection activeCell="D18" sqref="D18:D25"/>
    </sheetView>
  </sheetViews>
  <sheetFormatPr defaultColWidth="8.85546875" defaultRowHeight="15" x14ac:dyDescent="0.25"/>
  <cols>
    <col min="1" max="2" width="25.85546875" customWidth="1"/>
    <col min="3" max="3" width="23.28515625" customWidth="1"/>
    <col min="4" max="4" width="25" customWidth="1"/>
    <col min="5" max="6" width="21.42578125" customWidth="1"/>
    <col min="7" max="7" width="12.42578125" bestFit="1" customWidth="1"/>
    <col min="8" max="8" width="12.28515625" customWidth="1"/>
    <col min="9" max="9" width="11.140625" style="6" customWidth="1"/>
    <col min="10" max="10" width="12.85546875" customWidth="1"/>
  </cols>
  <sheetData>
    <row r="1" spans="1:12" ht="15" customHeight="1" x14ac:dyDescent="0.7">
      <c r="A1" s="73" t="s">
        <v>136</v>
      </c>
      <c r="B1" s="73"/>
      <c r="C1" s="73"/>
      <c r="D1" s="73"/>
      <c r="E1" s="73"/>
      <c r="F1" s="74"/>
      <c r="G1" s="2"/>
      <c r="H1" s="2"/>
      <c r="I1" s="9"/>
      <c r="J1" s="2"/>
      <c r="K1" s="2"/>
      <c r="L1" s="2"/>
    </row>
    <row r="2" spans="1:12" ht="15" customHeight="1" x14ac:dyDescent="0.7">
      <c r="A2" s="73"/>
      <c r="B2" s="73"/>
      <c r="C2" s="73"/>
      <c r="D2" s="73"/>
      <c r="E2" s="73"/>
      <c r="F2" s="74"/>
      <c r="G2" s="2"/>
      <c r="H2" s="2"/>
      <c r="I2" s="9"/>
      <c r="J2" s="2"/>
      <c r="K2" s="2"/>
      <c r="L2" s="2"/>
    </row>
    <row r="3" spans="1:12" ht="15" customHeight="1" thickBot="1" x14ac:dyDescent="0.75">
      <c r="A3" s="73"/>
      <c r="B3" s="73"/>
      <c r="C3" s="73"/>
      <c r="D3" s="73"/>
      <c r="E3" s="73"/>
      <c r="F3" s="74"/>
      <c r="H3" s="2" t="s">
        <v>3</v>
      </c>
      <c r="I3" s="9"/>
      <c r="J3" s="2"/>
      <c r="K3" s="2"/>
      <c r="L3" s="2"/>
    </row>
    <row r="4" spans="1:12" ht="15.75" thickBot="1" x14ac:dyDescent="0.3">
      <c r="A4" s="36" t="s">
        <v>8</v>
      </c>
      <c r="B4" s="7" t="s">
        <v>13</v>
      </c>
      <c r="C4" s="7" t="s">
        <v>95</v>
      </c>
      <c r="D4" s="7" t="s">
        <v>58</v>
      </c>
      <c r="E4" s="7" t="s">
        <v>96</v>
      </c>
      <c r="F4" s="8" t="s">
        <v>9</v>
      </c>
      <c r="G4" s="65" t="s">
        <v>12</v>
      </c>
      <c r="H4" s="66"/>
      <c r="I4" s="66"/>
      <c r="J4" s="66"/>
    </row>
    <row r="5" spans="1:12" ht="15.75" thickTop="1" x14ac:dyDescent="0.25">
      <c r="A5" s="35"/>
      <c r="B5" s="52" t="s">
        <v>33</v>
      </c>
      <c r="C5" s="52" t="s">
        <v>113</v>
      </c>
      <c r="D5" s="52" t="s">
        <v>114</v>
      </c>
      <c r="E5" s="52" t="s">
        <v>50</v>
      </c>
      <c r="F5" s="49" t="s">
        <v>49</v>
      </c>
      <c r="G5" s="16" t="s">
        <v>5</v>
      </c>
      <c r="H5" s="17" t="s">
        <v>6</v>
      </c>
      <c r="I5" s="17" t="s">
        <v>10</v>
      </c>
      <c r="J5" s="11" t="s">
        <v>4</v>
      </c>
    </row>
    <row r="6" spans="1:12" ht="15.75" thickBot="1" x14ac:dyDescent="0.3">
      <c r="A6" s="35"/>
      <c r="B6" s="43"/>
      <c r="C6" s="52"/>
      <c r="D6" s="52"/>
      <c r="E6" s="52"/>
      <c r="F6" s="49"/>
      <c r="G6" s="40" t="s">
        <v>7</v>
      </c>
      <c r="H6" s="17" t="s">
        <v>1</v>
      </c>
      <c r="I6" s="41" t="s">
        <v>11</v>
      </c>
      <c r="J6" s="41">
        <v>1.5</v>
      </c>
    </row>
    <row r="7" spans="1:12" ht="15.75" thickBot="1" x14ac:dyDescent="0.3">
      <c r="A7" s="15" t="s">
        <v>107</v>
      </c>
      <c r="B7" s="47" t="s">
        <v>34</v>
      </c>
      <c r="C7" s="43"/>
      <c r="D7" s="52"/>
      <c r="E7" s="52"/>
      <c r="F7" s="49"/>
      <c r="G7" s="40"/>
      <c r="H7" s="17" t="s">
        <v>2</v>
      </c>
      <c r="I7" s="41"/>
      <c r="J7" s="41"/>
    </row>
    <row r="8" spans="1:12" ht="15.75" thickBot="1" x14ac:dyDescent="0.3">
      <c r="A8" s="54" t="s">
        <v>108</v>
      </c>
      <c r="B8" s="48"/>
      <c r="C8" s="47" t="s">
        <v>114</v>
      </c>
      <c r="D8" s="52"/>
      <c r="E8" s="52"/>
      <c r="F8" s="49"/>
      <c r="G8" s="40" t="s">
        <v>13</v>
      </c>
      <c r="H8" s="17" t="s">
        <v>37</v>
      </c>
      <c r="I8" s="41" t="s">
        <v>14</v>
      </c>
      <c r="J8" s="41">
        <v>6.5</v>
      </c>
    </row>
    <row r="9" spans="1:12" ht="15.75" thickBot="1" x14ac:dyDescent="0.3">
      <c r="A9" s="55"/>
      <c r="B9" s="42" t="s">
        <v>25</v>
      </c>
      <c r="C9" s="49"/>
      <c r="D9" s="43"/>
      <c r="E9" s="52"/>
      <c r="F9" s="49"/>
      <c r="G9" s="40"/>
      <c r="H9" s="17" t="s">
        <v>45</v>
      </c>
      <c r="I9" s="41"/>
      <c r="J9" s="41"/>
    </row>
    <row r="10" spans="1:12" ht="15.75" thickBot="1" x14ac:dyDescent="0.3">
      <c r="A10" s="35"/>
      <c r="B10" s="43"/>
      <c r="C10" s="49"/>
      <c r="D10" s="47" t="s">
        <v>115</v>
      </c>
      <c r="E10" s="52"/>
      <c r="F10" s="49"/>
      <c r="G10" s="40"/>
      <c r="H10" s="17" t="s">
        <v>38</v>
      </c>
      <c r="I10" s="41"/>
      <c r="J10" s="41"/>
    </row>
    <row r="11" spans="1:12" ht="15.75" thickBot="1" x14ac:dyDescent="0.3">
      <c r="A11" s="35"/>
      <c r="B11" s="47" t="s">
        <v>24</v>
      </c>
      <c r="C11" s="48"/>
      <c r="D11" s="49"/>
      <c r="E11" s="52"/>
      <c r="F11" s="49"/>
      <c r="G11" s="40"/>
      <c r="H11" s="17" t="s">
        <v>46</v>
      </c>
      <c r="I11" s="41"/>
      <c r="J11" s="41"/>
    </row>
    <row r="12" spans="1:12" ht="15.75" thickBot="1" x14ac:dyDescent="0.3">
      <c r="A12" s="35"/>
      <c r="B12" s="48"/>
      <c r="C12" s="42" t="s">
        <v>181</v>
      </c>
      <c r="D12" s="49"/>
      <c r="E12" s="52"/>
      <c r="F12" s="49"/>
      <c r="G12" s="40"/>
      <c r="H12" s="17" t="s">
        <v>39</v>
      </c>
      <c r="I12" s="41"/>
      <c r="J12" s="41"/>
    </row>
    <row r="13" spans="1:12" ht="15.75" thickBot="1" x14ac:dyDescent="0.3">
      <c r="A13" s="35"/>
      <c r="B13" s="42" t="s">
        <v>36</v>
      </c>
      <c r="C13" s="52"/>
      <c r="D13" s="49"/>
      <c r="E13" s="43"/>
      <c r="F13" s="49"/>
      <c r="G13" s="40"/>
      <c r="H13" s="17" t="s">
        <v>40</v>
      </c>
      <c r="I13" s="41"/>
      <c r="J13" s="41"/>
    </row>
    <row r="14" spans="1:12" ht="15.75" thickBot="1" x14ac:dyDescent="0.3">
      <c r="A14" s="35"/>
      <c r="B14" s="43"/>
      <c r="C14" s="52"/>
      <c r="D14" s="49"/>
      <c r="E14" s="47" t="s">
        <v>49</v>
      </c>
      <c r="F14" s="49"/>
      <c r="G14" s="40"/>
      <c r="H14" s="17" t="s">
        <v>41</v>
      </c>
      <c r="I14" s="41"/>
      <c r="J14" s="41"/>
    </row>
    <row r="15" spans="1:12" ht="15.75" thickBot="1" x14ac:dyDescent="0.3">
      <c r="A15" s="35"/>
      <c r="B15" s="47" t="s">
        <v>35</v>
      </c>
      <c r="C15" s="43"/>
      <c r="D15" s="49"/>
      <c r="E15" s="49"/>
      <c r="F15" s="49"/>
      <c r="G15" s="40"/>
      <c r="H15" s="17" t="s">
        <v>42</v>
      </c>
      <c r="I15" s="41"/>
      <c r="J15" s="41"/>
    </row>
    <row r="16" spans="1:12" ht="15.75" thickBot="1" x14ac:dyDescent="0.3">
      <c r="A16" s="35"/>
      <c r="B16" s="48"/>
      <c r="C16" s="47" t="s">
        <v>188</v>
      </c>
      <c r="D16" s="49"/>
      <c r="E16" s="49"/>
      <c r="F16" s="49"/>
      <c r="G16" s="40" t="s">
        <v>15</v>
      </c>
      <c r="H16" s="17" t="s">
        <v>43</v>
      </c>
      <c r="I16" s="41" t="s">
        <v>16</v>
      </c>
      <c r="J16" s="41">
        <v>12.5</v>
      </c>
    </row>
    <row r="17" spans="1:28" ht="15.75" thickBot="1" x14ac:dyDescent="0.3">
      <c r="A17" s="35"/>
      <c r="B17" s="42" t="s">
        <v>31</v>
      </c>
      <c r="C17" s="49"/>
      <c r="D17" s="48"/>
      <c r="E17" s="49"/>
      <c r="F17" s="49"/>
      <c r="G17" s="40"/>
      <c r="H17" s="17" t="s">
        <v>44</v>
      </c>
      <c r="I17" s="41"/>
      <c r="J17" s="41"/>
    </row>
    <row r="18" spans="1:28" ht="15.75" thickBot="1" x14ac:dyDescent="0.3">
      <c r="A18" s="35"/>
      <c r="B18" s="43"/>
      <c r="C18" s="49"/>
      <c r="D18" s="42" t="s">
        <v>182</v>
      </c>
      <c r="E18" s="49"/>
      <c r="F18" s="49"/>
      <c r="G18" s="40"/>
      <c r="H18" s="17" t="s">
        <v>47</v>
      </c>
      <c r="I18" s="41"/>
      <c r="J18" s="41"/>
    </row>
    <row r="19" spans="1:28" ht="15.75" thickBot="1" x14ac:dyDescent="0.3">
      <c r="A19" s="35"/>
      <c r="B19" s="47" t="s">
        <v>30</v>
      </c>
      <c r="C19" s="48"/>
      <c r="D19" s="52"/>
      <c r="E19" s="49"/>
      <c r="F19" s="49"/>
      <c r="G19" s="40"/>
      <c r="H19" s="17" t="s">
        <v>48</v>
      </c>
      <c r="I19" s="41"/>
      <c r="J19" s="41"/>
    </row>
    <row r="20" spans="1:28" ht="15.75" thickBot="1" x14ac:dyDescent="0.3">
      <c r="A20" s="35"/>
      <c r="B20" s="48"/>
      <c r="C20" s="42" t="s">
        <v>187</v>
      </c>
      <c r="D20" s="52"/>
      <c r="E20" s="49"/>
      <c r="F20" s="49"/>
      <c r="G20" s="40" t="s">
        <v>18</v>
      </c>
      <c r="H20" s="17" t="s">
        <v>51</v>
      </c>
      <c r="I20" s="41" t="s">
        <v>17</v>
      </c>
      <c r="J20" s="41">
        <v>15.5</v>
      </c>
    </row>
    <row r="21" spans="1:28" ht="15.75" thickBot="1" x14ac:dyDescent="0.3">
      <c r="A21" s="35"/>
      <c r="B21" s="42" t="s">
        <v>29</v>
      </c>
      <c r="C21" s="52"/>
      <c r="D21" s="52"/>
      <c r="E21" s="49"/>
      <c r="F21" s="48"/>
      <c r="G21" s="40"/>
      <c r="H21" s="17" t="s">
        <v>52</v>
      </c>
      <c r="I21" s="41"/>
      <c r="J21" s="41"/>
    </row>
    <row r="22" spans="1:28" ht="15.75" thickBot="1" x14ac:dyDescent="0.3">
      <c r="A22" s="35"/>
      <c r="B22" s="43"/>
      <c r="C22" s="52"/>
      <c r="D22" s="52"/>
      <c r="E22" s="49"/>
      <c r="F22" s="70" t="s">
        <v>0</v>
      </c>
      <c r="G22" s="16" t="s">
        <v>19</v>
      </c>
      <c r="H22" s="17" t="s">
        <v>53</v>
      </c>
      <c r="I22" s="17" t="s">
        <v>20</v>
      </c>
      <c r="J22" s="17">
        <v>17</v>
      </c>
    </row>
    <row r="23" spans="1:28" ht="15.75" thickBot="1" x14ac:dyDescent="0.3">
      <c r="A23" s="35"/>
      <c r="B23" s="47" t="s">
        <v>28</v>
      </c>
      <c r="C23" s="43"/>
      <c r="D23" s="52"/>
      <c r="E23" s="49"/>
      <c r="F23" s="71"/>
      <c r="G23" s="16" t="s">
        <v>9</v>
      </c>
      <c r="H23" s="17" t="s">
        <v>54</v>
      </c>
      <c r="I23" s="17" t="s">
        <v>21</v>
      </c>
      <c r="J23" s="17">
        <v>20</v>
      </c>
    </row>
    <row r="24" spans="1:28" ht="15.75" thickBot="1" x14ac:dyDescent="0.3">
      <c r="A24" s="35"/>
      <c r="B24" s="48"/>
      <c r="C24" s="47" t="s">
        <v>186</v>
      </c>
      <c r="D24" s="52"/>
      <c r="E24" s="49"/>
      <c r="F24" s="71"/>
      <c r="G24" s="1"/>
    </row>
    <row r="25" spans="1:28" ht="15.75" thickBot="1" x14ac:dyDescent="0.3">
      <c r="A25" s="35"/>
      <c r="B25" s="42" t="s">
        <v>26</v>
      </c>
      <c r="C25" s="49"/>
      <c r="D25" s="43"/>
      <c r="E25" s="49"/>
      <c r="F25" s="71"/>
      <c r="G25" s="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thickBot="1" x14ac:dyDescent="0.3">
      <c r="A26" s="35"/>
      <c r="B26" s="43"/>
      <c r="C26" s="49"/>
      <c r="D26" s="47" t="s">
        <v>183</v>
      </c>
      <c r="E26" s="49"/>
      <c r="F26" s="71"/>
      <c r="G26" s="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thickBot="1" x14ac:dyDescent="0.3">
      <c r="A27" s="35"/>
      <c r="B27" s="47" t="s">
        <v>27</v>
      </c>
      <c r="C27" s="48"/>
      <c r="D27" s="49"/>
      <c r="E27" s="49"/>
      <c r="F27" s="71"/>
      <c r="G27" s="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thickBot="1" x14ac:dyDescent="0.3">
      <c r="A28" s="35"/>
      <c r="B28" s="48"/>
      <c r="C28" s="42" t="s">
        <v>185</v>
      </c>
      <c r="D28" s="49"/>
      <c r="E28" s="49"/>
      <c r="F28" s="71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thickBot="1" x14ac:dyDescent="0.3">
      <c r="A29" s="35"/>
      <c r="B29" s="42" t="s">
        <v>22</v>
      </c>
      <c r="C29" s="52"/>
      <c r="D29" s="49"/>
      <c r="E29" s="48"/>
      <c r="F29" s="71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thickBot="1" x14ac:dyDescent="0.3">
      <c r="A30" s="35"/>
      <c r="B30" s="43"/>
      <c r="C30" s="52"/>
      <c r="D30" s="49"/>
      <c r="E30" s="50"/>
      <c r="F30" s="7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thickBot="1" x14ac:dyDescent="0.3">
      <c r="A31" s="35"/>
      <c r="B31" s="47" t="s">
        <v>23</v>
      </c>
      <c r="C31" s="43"/>
      <c r="D31" s="49"/>
      <c r="E31" s="51"/>
      <c r="F31" s="7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thickBot="1" x14ac:dyDescent="0.3">
      <c r="A32" s="35"/>
      <c r="B32" s="48"/>
      <c r="C32" s="47" t="s">
        <v>184</v>
      </c>
      <c r="D32" s="49"/>
      <c r="E32" s="51"/>
      <c r="F32" s="7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thickBot="1" x14ac:dyDescent="0.3">
      <c r="A33" s="15" t="s">
        <v>109</v>
      </c>
      <c r="B33" s="42" t="s">
        <v>116</v>
      </c>
      <c r="C33" s="49"/>
      <c r="D33" s="48"/>
      <c r="E33" s="51"/>
      <c r="F33" s="7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thickBot="1" x14ac:dyDescent="0.3">
      <c r="A34" s="54" t="s">
        <v>110</v>
      </c>
      <c r="B34" s="43"/>
      <c r="C34" s="49"/>
      <c r="D34" s="50"/>
      <c r="E34" s="51"/>
      <c r="F34" s="7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thickBot="1" x14ac:dyDescent="0.3">
      <c r="A35" s="55"/>
      <c r="B35" s="47" t="s">
        <v>32</v>
      </c>
      <c r="C35" s="48"/>
      <c r="D35" s="51"/>
      <c r="E35" s="51"/>
      <c r="F35" s="7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thickBot="1" x14ac:dyDescent="0.3">
      <c r="A36" s="35"/>
      <c r="B36" s="48"/>
      <c r="C36" s="15"/>
      <c r="D36" s="75"/>
      <c r="E36" s="75"/>
      <c r="F36" s="7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thickBot="1" x14ac:dyDescent="0.3">
      <c r="A37" s="27"/>
      <c r="B37" s="28"/>
      <c r="C37" s="28"/>
      <c r="D37" s="28" t="s">
        <v>112</v>
      </c>
      <c r="E37" s="28" t="s">
        <v>111</v>
      </c>
      <c r="F37" s="2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</sheetData>
  <mergeCells count="50">
    <mergeCell ref="G16:G19"/>
    <mergeCell ref="I16:I19"/>
    <mergeCell ref="A34:A35"/>
    <mergeCell ref="C8:C11"/>
    <mergeCell ref="B29:B30"/>
    <mergeCell ref="E30:E36"/>
    <mergeCell ref="B31:B32"/>
    <mergeCell ref="C32:C35"/>
    <mergeCell ref="B33:B34"/>
    <mergeCell ref="D34:D36"/>
    <mergeCell ref="B35:B36"/>
    <mergeCell ref="D10:D17"/>
    <mergeCell ref="B11:B12"/>
    <mergeCell ref="B17:B18"/>
    <mergeCell ref="D18:D25"/>
    <mergeCell ref="C28:C31"/>
    <mergeCell ref="B23:B24"/>
    <mergeCell ref="B9:B10"/>
    <mergeCell ref="A1:F3"/>
    <mergeCell ref="A8:A9"/>
    <mergeCell ref="I20:I21"/>
    <mergeCell ref="J20:J21"/>
    <mergeCell ref="F22:F36"/>
    <mergeCell ref="C24:C27"/>
    <mergeCell ref="B25:B26"/>
    <mergeCell ref="D26:D33"/>
    <mergeCell ref="B27:B28"/>
    <mergeCell ref="E14:E29"/>
    <mergeCell ref="B15:B16"/>
    <mergeCell ref="C16:C19"/>
    <mergeCell ref="C20:C23"/>
    <mergeCell ref="G20:G21"/>
    <mergeCell ref="C12:C15"/>
    <mergeCell ref="G4:J4"/>
    <mergeCell ref="J16:J19"/>
    <mergeCell ref="B13:B14"/>
    <mergeCell ref="G6:G7"/>
    <mergeCell ref="I6:I7"/>
    <mergeCell ref="J6:J7"/>
    <mergeCell ref="G8:G15"/>
    <mergeCell ref="I8:I15"/>
    <mergeCell ref="J8:J15"/>
    <mergeCell ref="B5:B6"/>
    <mergeCell ref="C5:C7"/>
    <mergeCell ref="D5:D9"/>
    <mergeCell ref="E5:E13"/>
    <mergeCell ref="F5:F21"/>
    <mergeCell ref="B21:B22"/>
    <mergeCell ref="B19:B20"/>
    <mergeCell ref="B7:B8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2016</vt:lpstr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Gandolfo</dc:creator>
  <cp:lastModifiedBy>Michael Gandolfo</cp:lastModifiedBy>
  <cp:lastPrinted>2015-05-07T21:46:36Z</cp:lastPrinted>
  <dcterms:created xsi:type="dcterms:W3CDTF">2013-11-09T01:49:24Z</dcterms:created>
  <dcterms:modified xsi:type="dcterms:W3CDTF">2017-02-20T21:58:28Z</dcterms:modified>
</cp:coreProperties>
</file>